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640" activeTab="8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  <sheet name="ИЗЛОЖБА" sheetId="10" r:id="rId10"/>
  </sheets>
  <definedNames>
    <definedName name="_xlnm._FilterDatabase" localSheetId="0" hidden="1">'5 разред '!$P$15:$P$31</definedName>
    <definedName name="_xlnm._FilterDatabase" localSheetId="3" hidden="1">'8 разред'!$P$15:$P$20</definedName>
    <definedName name="_xlnm._FilterDatabase" localSheetId="4" hidden="1">'РАКЕТНО'!$R$13:$R$15</definedName>
    <definedName name="_GoBack" localSheetId="2">'7 разред '!$C$36</definedName>
    <definedName name="_xlnm.Print_Area" localSheetId="0">'5 разред '!$A$1:$Q$34</definedName>
    <definedName name="_xlnm.Print_Area" localSheetId="1">'6 разред'!$A$1:$N$30</definedName>
    <definedName name="_xlnm.Print_Area" localSheetId="2">'7 разред '!$A$1:$N$30</definedName>
    <definedName name="_xlnm.Print_Area" localSheetId="5">'АВИО'!$A$1:$O$9</definedName>
    <definedName name="_xlnm.Print_Area" localSheetId="7">'АУТО'!$A$1:$O$9</definedName>
    <definedName name="_xlnm.Print_Area" localSheetId="6">'БРОДО'!$A$1:$O$9</definedName>
    <definedName name="_xlnm.Print_Area" localSheetId="4">'РАКЕТНО'!$A$1:$O$9</definedName>
  </definedNames>
  <calcPr fullCalcOnLoad="1"/>
</workbook>
</file>

<file path=xl/sharedStrings.xml><?xml version="1.0" encoding="utf-8"?>
<sst xmlns="http://schemas.openxmlformats.org/spreadsheetml/2006/main" count="1059" uniqueCount="309">
  <si>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</si>
  <si>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</si>
  <si>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</si>
  <si>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</si>
  <si>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</si>
  <si>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</si>
  <si>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</si>
  <si>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</si>
  <si>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</si>
  <si>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</si>
  <si>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</si>
  <si>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</si>
  <si>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</si>
  <si>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</si>
  <si>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</si>
  <si>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</si>
  <si>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</si>
  <si>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>0 - 10</t>
  </si>
  <si>
    <t xml:space="preserve">7. разред ДИСЦИПЛИНА: Практична израда по задатку 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</si>
  <si>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</si>
  <si>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</si>
  <si>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</si>
  <si>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</si>
  <si>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</si>
  <si>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</si>
  <si>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</si>
  <si>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</si>
  <si>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5 - 10 </t>
  </si>
  <si>
    <t>5 - 10</t>
  </si>
  <si>
    <t xml:space="preserve">8. разред ДИСЦИПЛИНА: Практична израда по задатку 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</si>
  <si>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</si>
  <si>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</si>
  <si>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</si>
  <si>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</si>
  <si>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</si>
  <si>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</si>
  <si>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</si>
  <si>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</si>
  <si>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</si>
  <si>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</si>
  <si>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</si>
  <si>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</si>
  <si>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</si>
  <si>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</si>
  <si>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</si>
  <si>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</si>
  <si>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</si>
  <si>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</si>
  <si>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</si>
  <si>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НИВО ТАКМИЧЕЊА: ОПШТИНСКО ТАКМИЧЕЊЕ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</si>
  <si>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</si>
  <si>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</si>
  <si>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</si>
  <si>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</si>
  <si>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</si>
  <si>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</si>
  <si>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 xml:space="preserve">*додатни </t>
  </si>
  <si>
    <t>0-20</t>
  </si>
  <si>
    <t>0-50</t>
  </si>
  <si>
    <t>0-30</t>
  </si>
  <si>
    <t>*додатни старт - НЕ САБИРА СЕ, ВЕЋ ОДЛУЧУЈЕ О ПРЕДНОСТИ ЗА ПЛАСМАН НА СЛЕДЕЋИ НИВО ТАКМИЧЕЊА</t>
  </si>
  <si>
    <t>ЧЛАНОВИ КОМИСИЈЕ:</t>
  </si>
  <si>
    <t>БОДОВАЊЕ ПРАКТИЧАН РАД- Општинско такичење:</t>
  </si>
  <si>
    <t>Р.Бр.</t>
  </si>
  <si>
    <t>РАДЊА</t>
  </si>
  <si>
    <t>Бодова</t>
  </si>
  <si>
    <t>Обрада- нападна ивица-  до 5 бода</t>
  </si>
  <si>
    <t>0-5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</si>
  <si>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</si>
  <si>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</si>
  <si>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</si>
  <si>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БОДОВАЊЕ ПРАКТИЧАН РАД- Окружно такичење:</t>
  </si>
  <si>
    <t>Обрада- нападне ивице- два пута до 3 бода</t>
  </si>
  <si>
    <t>0-6</t>
  </si>
  <si>
    <t>Обрада- излазне ивице- два пута до 3 бода</t>
  </si>
  <si>
    <t>0-8</t>
  </si>
  <si>
    <t>БОДОВАЊЕ ПРАКТИЧАН РАД- Републичко такичење:</t>
  </si>
  <si>
    <t>Лепљење стабилизатора: контрола по правцу (погледом) 3 стабилизатора по 1 бод и чврстоћа (померањем) 3* 1 бод. Ако има више стабилизатора, сви се бодују а поени се усаглашавају са укупним бодовима - 6)</t>
  </si>
  <si>
    <t>Савијање траке, стримера- 6 бодова (минимум 40 преклопа на било коју страну), за мањи број савијања одузети бодове (сваких 10 савијања по 1 бод). Спој траке и канапа чврст - 2 бода (провера лаганим трзајем)</t>
  </si>
  <si>
    <t>Повезани сви делови чврсто (провера издувавањем и лаганим трзајем). Сваки спој 2 бода (главни канап са трупом, са траком и спојен врх)</t>
  </si>
  <si>
    <t>3 старт</t>
  </si>
  <si>
    <t>Обрада- прецизност обраде, брушења. (свака грешка 1 бод мање)</t>
  </si>
  <si>
    <t>Обрада- прецизност обраде нападне и излазне ивице крила. (свака грешка 1 бод мање)</t>
  </si>
  <si>
    <t xml:space="preserve">Брушење делова за спајање, прецизност обраде, свака грешка 1 бод мање </t>
  </si>
  <si>
    <t>Спајање делова, лепљење- чврстоћа везе, свака грешка 1 бод мање</t>
  </si>
  <si>
    <t>Мерење висине ушке крила (грешка 1 мм- 1 бод мање)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</si>
  <si>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</si>
  <si>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</si>
  <si>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</si>
  <si>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</si>
  <si>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</si>
  <si>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</si>
  <si>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</si>
  <si>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</si>
  <si>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</si>
  <si>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</si>
  <si>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</si>
  <si>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</si>
  <si>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</si>
  <si>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</si>
  <si>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</si>
  <si>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</si>
  <si>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</si>
  <si>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</si>
  <si>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</si>
  <si>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</si>
  <si>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</si>
  <si>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</si>
  <si>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</si>
  <si>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</si>
  <si>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</si>
  <si>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</si>
  <si>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</si>
  <si>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</si>
  <si>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</si>
  <si>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</si>
  <si>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</si>
  <si>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</si>
  <si>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</si>
  <si>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</si>
  <si>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</si>
  <si>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</si>
  <si>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</si>
  <si>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</si>
  <si>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</si>
  <si>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</si>
  <si>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</si>
  <si>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</si>
  <si>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</si>
  <si>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</si>
  <si>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</si>
  <si>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</si>
  <si>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</si>
  <si>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</si>
  <si>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</si>
  <si>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</si>
  <si>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</si>
  <si>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</si>
  <si>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</si>
  <si>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</si>
  <si>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</si>
  <si>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</si>
  <si>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</si>
  <si>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</si>
  <si>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</si>
  <si>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</si>
  <si>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</si>
  <si>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</si>
  <si>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</si>
  <si>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</si>
  <si>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</si>
  <si>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 xml:space="preserve"> ТЕХНИКА И ТЕХНОЛОГИЈА ШКОЛСКЕ 2018/19. ГОДИНЕ</t>
  </si>
  <si>
    <t>ИЗ ТЕХНИЧКОГ И ИНФОРМАТИЧКОГ ОБРАЗОВАЊА ШКОЛСКЕ 2018/19. ГОДИНЕ</t>
  </si>
  <si>
    <t>ТЕХНИКА И ТЕХНОЛОГИЈА, ТЕХНИЧКО И ИНФОРМАТИЧКО ОБРАЗОВАЊЕ ШКОЛСКЕ 2018/19. ГОДИНЕ</t>
  </si>
  <si>
    <t>8. разред ДИСЦИПЛИНА: Демонстрација и одбрана рада - ИЗЛОЖБА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</si>
  <si>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</si>
  <si>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</si>
  <si>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</si>
  <si>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</si>
  <si>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</si>
  <si>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</si>
  <si>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</si>
  <si>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</si>
  <si>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</si>
  <si>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</si>
  <si>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</si>
  <si>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</si>
  <si>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0 - 25</t>
  </si>
  <si>
    <t>0-3</t>
  </si>
  <si>
    <t>х</t>
  </si>
  <si>
    <t>и</t>
  </si>
  <si>
    <t>ј</t>
  </si>
  <si>
    <t>к</t>
  </si>
  <si>
    <t>л</t>
  </si>
  <si>
    <t>УКУПНО (а+б+ тест)</t>
  </si>
  <si>
    <t>Укупно 25 бодова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</si>
  <si>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</si>
  <si>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</si>
  <si>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</si>
  <si>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</si>
  <si>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</si>
  <si>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</si>
  <si>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- вештина у изради макете/модела;                                     </t>
  </si>
  <si>
    <t xml:space="preserve"> - вештина у изради постера;     </t>
  </si>
  <si>
    <t>од 0 до 5 бодова</t>
  </si>
  <si>
    <t xml:space="preserve">     и анализа тржишта – слични производи који већ постоје)</t>
  </si>
  <si>
    <t>б) Демонстрација захтева/критеријума који мора да испуњава модел/макета са документацијом су следећи:</t>
  </si>
  <si>
    <r>
      <t xml:space="preserve">в) </t>
    </r>
    <r>
      <rPr>
        <b/>
        <i/>
        <u val="single"/>
        <sz val="11"/>
        <color indexed="8"/>
        <rFont val="Arial"/>
        <family val="2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</si>
  <si>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</si>
  <si>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</si>
  <si>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Начин израде (материјали и процес) и фотографија прототипа производа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</si>
  <si>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</si>
  <si>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</si>
  <si>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</si>
  <si>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</si>
  <si>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</si>
  <si>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</si>
  <si>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</si>
  <si>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</si>
  <si>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</si>
  <si>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- Организовање и пласирање производа на тржиште. </t>
  </si>
  <si>
    <t xml:space="preserve">   од 0 до 3 бодова</t>
  </si>
  <si>
    <t>VIII разред - ИЗЛОЖБА</t>
  </si>
  <si>
    <t>ОШ"Нада Матић"</t>
  </si>
  <si>
    <t>Ужице</t>
  </si>
  <si>
    <t>Златиборски</t>
  </si>
  <si>
    <t>Марина Богићевић</t>
  </si>
  <si>
    <t>Радмила Божанић</t>
  </si>
  <si>
    <t xml:space="preserve">Јокић  Сара </t>
  </si>
  <si>
    <t>Прљевић Младен</t>
  </si>
  <si>
    <t>Вранић Урош</t>
  </si>
  <si>
    <t>Шпијуновић Лена</t>
  </si>
  <si>
    <t>ОШ"Слободан Секулић"</t>
  </si>
  <si>
    <t>Никола Сокић</t>
  </si>
  <si>
    <t>Јечменица Лазар</t>
  </si>
  <si>
    <t xml:space="preserve">Стојанић Филип </t>
  </si>
  <si>
    <t xml:space="preserve">Гајић  Војин </t>
  </si>
  <si>
    <t>ОШ"Стари град"</t>
  </si>
  <si>
    <t>Параскева Ваљаревић</t>
  </si>
  <si>
    <t xml:space="preserve">Јелисавчић Вукашин </t>
  </si>
  <si>
    <t>ОШ"Миодраг Миловановић Луне"</t>
  </si>
  <si>
    <t>Даничић Ђорђе</t>
  </si>
  <si>
    <t xml:space="preserve">Маринковић Ива </t>
  </si>
  <si>
    <t>Вујовић Снежана</t>
  </si>
  <si>
    <t>Виолета Мајсторовић</t>
  </si>
  <si>
    <t xml:space="preserve">Демировић Лазар </t>
  </si>
  <si>
    <t>ОШ"Душан Јерковић"</t>
  </si>
  <si>
    <t>Снежана Синђелић</t>
  </si>
  <si>
    <t>Пејић Јанко</t>
  </si>
  <si>
    <t>Мирјана Јованетић</t>
  </si>
  <si>
    <t>Гредељевић Анастасија</t>
  </si>
  <si>
    <t xml:space="preserve">Тановић Хелена </t>
  </si>
  <si>
    <t>ОШ"Алекса Дејовић"</t>
  </si>
  <si>
    <t>Војка Лазаревић</t>
  </si>
  <si>
    <t xml:space="preserve">Вукотић Јана </t>
  </si>
  <si>
    <t>Рада Радовић</t>
  </si>
  <si>
    <t xml:space="preserve">Николић Теодора </t>
  </si>
  <si>
    <t>ОШ"Богосав Јанковић"</t>
  </si>
  <si>
    <t>Креман - Ужице</t>
  </si>
  <si>
    <t>16.3.2019.</t>
  </si>
  <si>
    <t xml:space="preserve">Ђурић Јана </t>
  </si>
  <si>
    <t>Златибор</t>
  </si>
  <si>
    <t>Љубичић Валентина</t>
  </si>
  <si>
    <t>Марковић Душица</t>
  </si>
  <si>
    <t xml:space="preserve">Ристовић Павле </t>
  </si>
  <si>
    <t>Миловановић Никола</t>
  </si>
  <si>
    <t xml:space="preserve">Лазић Катарина  </t>
  </si>
  <si>
    <t>Желимир Пауновић</t>
  </si>
  <si>
    <t xml:space="preserve"> Босић Ивана</t>
  </si>
  <si>
    <t xml:space="preserve">Вујовић Бојана </t>
  </si>
  <si>
    <t xml:space="preserve">Петковић Дарко </t>
  </si>
  <si>
    <t>Александар Милосављевић</t>
  </si>
  <si>
    <t>Сокић Стеван</t>
  </si>
  <si>
    <t>ОШ"Прва основна школа краља Петра II"</t>
  </si>
  <si>
    <t xml:space="preserve">Вучићевић Ленка </t>
  </si>
  <si>
    <t>Милан Гојгић</t>
  </si>
  <si>
    <t xml:space="preserve">Грујичић Љубица </t>
  </si>
  <si>
    <t xml:space="preserve">Палуровић Давид </t>
  </si>
  <si>
    <t xml:space="preserve">Ракић Теодора </t>
  </si>
  <si>
    <t xml:space="preserve">Градинчевић Душан </t>
  </si>
  <si>
    <t xml:space="preserve">Станојевић Јана </t>
  </si>
  <si>
    <t>Миладин Златић</t>
  </si>
  <si>
    <t xml:space="preserve">Ђокић Сандра </t>
  </si>
  <si>
    <t xml:space="preserve">Васиљевић Ивана </t>
  </si>
  <si>
    <t xml:space="preserve">Вирић Алекса </t>
  </si>
  <si>
    <t xml:space="preserve">Вујашевић Тамара </t>
  </si>
  <si>
    <t xml:space="preserve">Поповић Сергеј </t>
  </si>
  <si>
    <t>Илић Данило</t>
  </si>
  <si>
    <t xml:space="preserve">Тановић Марија </t>
  </si>
  <si>
    <t xml:space="preserve">Којовић Филип </t>
  </si>
  <si>
    <t xml:space="preserve">Милосављевић Давид </t>
  </si>
  <si>
    <t xml:space="preserve">Милосављевић Павле </t>
  </si>
  <si>
    <t xml:space="preserve">Мандић Милош </t>
  </si>
  <si>
    <t>ОШ „Алекса Дејовић“</t>
  </si>
  <si>
    <t xml:space="preserve">Радивојевић Лука </t>
  </si>
  <si>
    <t>Јадранка Дуњић</t>
  </si>
  <si>
    <t xml:space="preserve">Којадиовић Емилија </t>
  </si>
  <si>
    <t xml:space="preserve">Јанковић Василије </t>
  </si>
  <si>
    <t xml:space="preserve">Тукић Грубиша Ана </t>
  </si>
  <si>
    <t xml:space="preserve">Масал Илија  </t>
  </si>
  <si>
    <t xml:space="preserve">Марковић Данко  </t>
  </si>
  <si>
    <t xml:space="preserve">Петковић Милица </t>
  </si>
  <si>
    <t xml:space="preserve">Савић Стефан </t>
  </si>
  <si>
    <t xml:space="preserve">Аџић Никола </t>
  </si>
  <si>
    <t xml:space="preserve">Тасић Мирослав </t>
  </si>
  <si>
    <t xml:space="preserve">Богићевић Сунчица </t>
  </si>
  <si>
    <t xml:space="preserve">Ракић Никола </t>
  </si>
  <si>
    <t>Јадранака Дуњић</t>
  </si>
  <si>
    <t>1. __Милан Гојгић__________________</t>
  </si>
  <si>
    <t>2.Мирјана Јованетић</t>
  </si>
  <si>
    <t>3.Радмила Божанић</t>
  </si>
  <si>
    <r>
      <t>1. __</t>
    </r>
    <r>
      <rPr>
        <u val="single"/>
        <sz val="11"/>
        <color indexed="8"/>
        <rFont val="Calibri"/>
        <family val="2"/>
      </rPr>
      <t>_Виолета Мајсторовић</t>
    </r>
    <r>
      <rPr>
        <sz val="11"/>
        <color theme="1"/>
        <rFont val="Calibri"/>
        <family val="2"/>
      </rPr>
      <t>_________________</t>
    </r>
  </si>
  <si>
    <r>
      <t xml:space="preserve">2. </t>
    </r>
    <r>
      <rPr>
        <u val="single"/>
        <sz val="11"/>
        <color indexed="8"/>
        <rFont val="Calibri"/>
        <family val="2"/>
      </rPr>
      <t>_Параскева Ваљаревић</t>
    </r>
    <r>
      <rPr>
        <sz val="11"/>
        <color theme="1"/>
        <rFont val="Calibri"/>
        <family val="2"/>
      </rPr>
      <t>_____________________</t>
    </r>
  </si>
  <si>
    <t>3. Марина Богићевић</t>
  </si>
  <si>
    <t>1.Никола Сокић_</t>
  </si>
  <si>
    <r>
      <t>2.</t>
    </r>
    <r>
      <rPr>
        <u val="single"/>
        <sz val="12"/>
        <rFont val="Arial"/>
        <family val="2"/>
      </rPr>
      <t>Александар Милосављевић</t>
    </r>
  </si>
  <si>
    <t>3.Горан Гардић</t>
  </si>
  <si>
    <t>1.Рада Радојевић</t>
  </si>
  <si>
    <t>2.Радмила Божанић</t>
  </si>
  <si>
    <t>3.Мирјана Јованетић</t>
  </si>
  <si>
    <t>801</t>
  </si>
  <si>
    <t>803</t>
  </si>
  <si>
    <t>804</t>
  </si>
  <si>
    <t>806</t>
  </si>
  <si>
    <t>807</t>
  </si>
  <si>
    <t>808</t>
  </si>
  <si>
    <t>I</t>
  </si>
  <si>
    <t>II</t>
  </si>
  <si>
    <t>III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</si>
</sst>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"/>
      <family val="2"/>
    </font>
    <font>
      <u val="single"/>
      <sz val="11"/>
      <color indexed="8"/>
      <name val="Calibri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 style="medium">
        <color rgb="FF00000A"/>
      </top>
      <bottom style="medium">
        <color rgb="FF00000A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28" borderId="3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0" borderId="9" applyNumberFormat="0" applyFill="0" applyAlignment="0" applyProtection="0"/>
    <xf numFmtId="0" fontId="72" fillId="32" borderId="3" applyNumberFormat="0" applyAlignment="0" applyProtection="0"/>
    <xf numFmtId="0" fontId="73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 vertical="center"/>
    </xf>
    <xf numFmtId="0" fontId="42" fillId="0" borderId="21" xfId="15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3" fillId="0" borderId="22" xfId="15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/>
    </xf>
    <xf numFmtId="0" fontId="74" fillId="0" borderId="22" xfId="0" applyFont="1" applyFill="1" applyBorder="1" applyAlignment="1">
      <alignment horizontal="center" vertical="center"/>
    </xf>
    <xf numFmtId="0" fontId="42" fillId="0" borderId="0" xfId="1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43" fillId="0" borderId="0" xfId="15" applyFont="1" applyFill="1" applyBorder="1" applyAlignment="1">
      <alignment vertical="center"/>
      <protection/>
    </xf>
    <xf numFmtId="0" fontId="74" fillId="0" borderId="0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75" fillId="33" borderId="22" xfId="0" applyFont="1" applyFill="1" applyBorder="1" applyAlignment="1">
      <alignment horizontal="center" vertical="center"/>
    </xf>
    <xf numFmtId="0" fontId="75" fillId="33" borderId="27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2" fillId="0" borderId="26" xfId="15" applyFont="1" applyFill="1" applyBorder="1" applyAlignment="1">
      <alignment horizontal="center" vertical="center"/>
      <protection/>
    </xf>
    <xf numFmtId="0" fontId="42" fillId="0" borderId="22" xfId="15" applyFont="1" applyFill="1" applyBorder="1" applyAlignment="1">
      <alignment horizontal="center" vertical="center"/>
      <protection/>
    </xf>
    <xf numFmtId="0" fontId="0" fillId="33" borderId="3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49" fontId="42" fillId="0" borderId="22" xfId="15" applyNumberFormat="1" applyFont="1" applyFill="1" applyBorder="1" applyAlignment="1">
      <alignment horizontal="center" vertical="center"/>
      <protection/>
    </xf>
    <xf numFmtId="49" fontId="43" fillId="0" borderId="22" xfId="15" applyNumberFormat="1" applyFont="1" applyFill="1" applyBorder="1" applyAlignment="1">
      <alignment horizontal="center" vertical="center"/>
      <protection/>
    </xf>
    <xf numFmtId="49" fontId="74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1" fillId="0" borderId="0" xfId="0" applyFont="1" applyAlignment="1">
      <alignment/>
    </xf>
    <xf numFmtId="0" fontId="3" fillId="34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0" fontId="3" fillId="34" borderId="20" xfId="0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3" fillId="34" borderId="32" xfId="0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76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6" fillId="0" borderId="29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17" fillId="0" borderId="33" xfId="0" applyFont="1" applyBorder="1" applyAlignment="1">
      <alignment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17" fillId="0" borderId="47" xfId="0" applyFont="1" applyBorder="1" applyAlignment="1">
      <alignment/>
    </xf>
    <xf numFmtId="0" fontId="0" fillId="0" borderId="13" xfId="0" applyBorder="1" applyAlignment="1">
      <alignment/>
    </xf>
    <xf numFmtId="0" fontId="0" fillId="0" borderId="53" xfId="0" applyBorder="1" applyAlignment="1">
      <alignment/>
    </xf>
    <xf numFmtId="0" fontId="17" fillId="0" borderId="51" xfId="0" applyFont="1" applyBorder="1" applyAlignment="1">
      <alignment/>
    </xf>
    <xf numFmtId="0" fontId="6" fillId="0" borderId="0" xfId="0" applyFont="1" applyAlignment="1">
      <alignment/>
    </xf>
    <xf numFmtId="0" fontId="77" fillId="0" borderId="24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77" fillId="0" borderId="58" xfId="0" applyFont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7" fillId="0" borderId="57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 wrapText="1"/>
    </xf>
    <xf numFmtId="0" fontId="78" fillId="0" borderId="1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35" borderId="61" xfId="0" applyFont="1" applyFill="1" applyBorder="1" applyAlignment="1">
      <alignment horizontal="center" vertical="top" wrapText="1"/>
    </xf>
    <xf numFmtId="0" fontId="80" fillId="35" borderId="62" xfId="0" applyFont="1" applyFill="1" applyBorder="1" applyAlignment="1">
      <alignment horizontal="center" vertical="top" wrapText="1"/>
    </xf>
    <xf numFmtId="0" fontId="80" fillId="36" borderId="63" xfId="0" applyFont="1" applyFill="1" applyBorder="1" applyAlignment="1">
      <alignment vertical="top" wrapText="1"/>
    </xf>
    <xf numFmtId="0" fontId="81" fillId="36" borderId="64" xfId="0" applyFont="1" applyFill="1" applyBorder="1" applyAlignment="1">
      <alignment wrapText="1"/>
    </xf>
    <xf numFmtId="0" fontId="81" fillId="36" borderId="65" xfId="0" applyFont="1" applyFill="1" applyBorder="1" applyAlignment="1">
      <alignment horizontal="center" wrapText="1"/>
    </xf>
    <xf numFmtId="16" fontId="81" fillId="36" borderId="65" xfId="0" applyNumberFormat="1" applyFont="1" applyFill="1" applyBorder="1" applyAlignment="1">
      <alignment horizontal="center" wrapText="1"/>
    </xf>
    <xf numFmtId="0" fontId="80" fillId="35" borderId="66" xfId="0" applyFont="1" applyFill="1" applyBorder="1" applyAlignment="1">
      <alignment horizontal="center" vertical="top" wrapText="1"/>
    </xf>
    <xf numFmtId="0" fontId="80" fillId="35" borderId="41" xfId="0" applyFont="1" applyFill="1" applyBorder="1" applyAlignment="1">
      <alignment horizontal="center" vertical="top" wrapText="1"/>
    </xf>
    <xf numFmtId="0" fontId="80" fillId="36" borderId="11" xfId="0" applyFont="1" applyFill="1" applyBorder="1" applyAlignment="1">
      <alignment horizontal="center" vertical="center" wrapText="1"/>
    </xf>
    <xf numFmtId="0" fontId="81" fillId="36" borderId="52" xfId="0" applyFont="1" applyFill="1" applyBorder="1" applyAlignment="1">
      <alignment horizontal="center" wrapText="1"/>
    </xf>
    <xf numFmtId="0" fontId="80" fillId="36" borderId="12" xfId="0" applyFont="1" applyFill="1" applyBorder="1" applyAlignment="1">
      <alignment horizontal="center" vertical="center" wrapText="1"/>
    </xf>
    <xf numFmtId="16" fontId="81" fillId="36" borderId="5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77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77" fillId="0" borderId="0" xfId="0" applyFont="1" applyBorder="1" applyAlignment="1">
      <alignment vertical="top" wrapText="1"/>
    </xf>
    <xf numFmtId="0" fontId="80" fillId="36" borderId="63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71" fillId="33" borderId="23" xfId="0" applyFont="1" applyFill="1" applyBorder="1" applyAlignment="1">
      <alignment horizontal="center"/>
    </xf>
    <xf numFmtId="0" fontId="0" fillId="33" borderId="4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47" xfId="0" applyFill="1" applyBorder="1" applyAlignment="1">
      <alignment/>
    </xf>
    <xf numFmtId="0" fontId="71" fillId="33" borderId="14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38" xfId="0" applyFill="1" applyBorder="1" applyAlignment="1">
      <alignment horizontal="center"/>
    </xf>
    <xf numFmtId="0" fontId="0" fillId="33" borderId="48" xfId="0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1" fillId="0" borderId="0" xfId="0" applyFont="1" applyAlignment="1">
      <alignment horizontal="right"/>
    </xf>
    <xf numFmtId="0" fontId="84" fillId="0" borderId="0" xfId="0" applyFont="1" applyAlignment="1">
      <alignment/>
    </xf>
    <xf numFmtId="0" fontId="85" fillId="0" borderId="0" xfId="0" applyFont="1" applyAlignment="1">
      <alignment horizontal="right"/>
    </xf>
    <xf numFmtId="0" fontId="0" fillId="0" borderId="67" xfId="0" applyBorder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center"/>
    </xf>
    <xf numFmtId="14" fontId="0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81" fillId="36" borderId="13" xfId="0" applyFont="1" applyFill="1" applyBorder="1" applyAlignment="1">
      <alignment horizontal="center" wrapText="1"/>
    </xf>
    <xf numFmtId="0" fontId="80" fillId="35" borderId="24" xfId="0" applyFont="1" applyFill="1" applyBorder="1" applyAlignment="1">
      <alignment horizontal="center" vertical="top" wrapText="1"/>
    </xf>
    <xf numFmtId="0" fontId="80" fillId="35" borderId="25" xfId="0" applyFont="1" applyFill="1" applyBorder="1" applyAlignment="1">
      <alignment horizontal="center" vertical="top" wrapText="1"/>
    </xf>
    <xf numFmtId="0" fontId="81" fillId="36" borderId="10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4" fillId="0" borderId="30" xfId="15" applyFont="1" applyFill="1" applyBorder="1" applyAlignment="1">
      <alignment horizontal="center" vertical="center" wrapText="1"/>
      <protection/>
    </xf>
    <xf numFmtId="0" fontId="54" fillId="0" borderId="69" xfId="15" applyFont="1" applyFill="1" applyBorder="1" applyAlignment="1">
      <alignment horizontal="center" vertical="center" wrapText="1"/>
      <protection/>
    </xf>
    <xf numFmtId="0" fontId="0" fillId="33" borderId="2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42" fillId="0" borderId="30" xfId="15" applyFont="1" applyBorder="1" applyAlignment="1">
      <alignment horizontal="center" vertical="center"/>
      <protection/>
    </xf>
    <xf numFmtId="0" fontId="42" fillId="0" borderId="69" xfId="15" applyFont="1" applyBorder="1" applyAlignment="1">
      <alignment horizontal="center" vertical="center"/>
      <protection/>
    </xf>
    <xf numFmtId="0" fontId="42" fillId="0" borderId="70" xfId="15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88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/>
    </xf>
    <xf numFmtId="0" fontId="74" fillId="0" borderId="3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80" fillId="35" borderId="61" xfId="0" applyFont="1" applyFill="1" applyBorder="1" applyAlignment="1">
      <alignment horizontal="center" vertical="top" wrapText="1"/>
    </xf>
    <xf numFmtId="0" fontId="80" fillId="35" borderId="66" xfId="0" applyFont="1" applyFill="1" applyBorder="1" applyAlignment="1">
      <alignment horizontal="center" vertical="top" wrapText="1"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 textRotation="90"/>
    </xf>
    <xf numFmtId="0" fontId="54" fillId="0" borderId="70" xfId="15" applyFont="1" applyFill="1" applyBorder="1" applyAlignment="1">
      <alignment horizontal="center" vertical="center" wrapText="1"/>
      <protection/>
    </xf>
    <xf numFmtId="0" fontId="42" fillId="0" borderId="30" xfId="15" applyFont="1" applyFill="1" applyBorder="1" applyAlignment="1">
      <alignment horizontal="center" vertical="center"/>
      <protection/>
    </xf>
    <xf numFmtId="0" fontId="42" fillId="0" borderId="69" xfId="15" applyFont="1" applyFill="1" applyBorder="1" applyAlignment="1">
      <alignment horizontal="center" vertical="center"/>
      <protection/>
    </xf>
    <xf numFmtId="0" fontId="42" fillId="0" borderId="70" xfId="15" applyFont="1" applyFill="1" applyBorder="1" applyAlignment="1">
      <alignment horizontal="center" vertical="center"/>
      <protection/>
    </xf>
    <xf numFmtId="0" fontId="43" fillId="0" borderId="30" xfId="15" applyFont="1" applyFill="1" applyBorder="1" applyAlignment="1">
      <alignment horizontal="center" vertical="center" wrapText="1"/>
      <protection/>
    </xf>
    <xf numFmtId="0" fontId="43" fillId="0" borderId="69" xfId="15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/>
    </xf>
    <xf numFmtId="0" fontId="4" fillId="0" borderId="22" xfId="0" applyFont="1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/>
    </xf>
    <xf numFmtId="0" fontId="13" fillId="0" borderId="8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8" fillId="0" borderId="59" xfId="0" applyFont="1" applyBorder="1" applyAlignment="1">
      <alignment horizontal="center" vertical="top" wrapText="1"/>
    </xf>
    <xf numFmtId="0" fontId="78" fillId="0" borderId="81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0" fontId="78" fillId="0" borderId="6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1" fillId="0" borderId="22" xfId="0" applyFont="1" applyBorder="1" applyAlignment="1">
      <alignment horizontal="center" wrapText="1"/>
    </xf>
    <xf numFmtId="0" fontId="71" fillId="0" borderId="26" xfId="0" applyFont="1" applyBorder="1" applyAlignment="1">
      <alignment horizontal="center" wrapText="1"/>
    </xf>
    <xf numFmtId="0" fontId="78" fillId="0" borderId="19" xfId="0" applyFont="1" applyBorder="1" applyAlignment="1">
      <alignment horizontal="center" vertical="top" wrapText="1"/>
    </xf>
    <xf numFmtId="0" fontId="78" fillId="0" borderId="82" xfId="0" applyFont="1" applyBorder="1" applyAlignment="1">
      <alignment horizontal="center" vertical="top" wrapText="1"/>
    </xf>
    <xf numFmtId="0" fontId="78" fillId="0" borderId="54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0" fontId="78" fillId="0" borderId="38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4" fillId="33" borderId="22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textRotation="90"/>
    </xf>
    <xf numFmtId="0" fontId="0" fillId="37" borderId="16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71" fillId="37" borderId="14" xfId="0" applyFont="1" applyFill="1" applyBorder="1" applyAlignment="1">
      <alignment horizontal="center"/>
    </xf>
    <xf numFmtId="0" fontId="0" fillId="37" borderId="67" xfId="0" applyFill="1" applyBorder="1" applyAlignment="1">
      <alignment horizontal="center"/>
    </xf>
    <xf numFmtId="0" fontId="0" fillId="37" borderId="39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71" fillId="37" borderId="39" xfId="0" applyFont="1" applyFill="1" applyBorder="1" applyAlignment="1">
      <alignment horizontal="center"/>
    </xf>
    <xf numFmtId="49" fontId="0" fillId="37" borderId="14" xfId="0" applyNumberFormat="1" applyFill="1" applyBorder="1" applyAlignment="1">
      <alignment/>
    </xf>
    <xf numFmtId="0" fontId="0" fillId="37" borderId="44" xfId="0" applyFill="1" applyBorder="1" applyAlignment="1">
      <alignment horizontal="center"/>
    </xf>
    <xf numFmtId="0" fontId="0" fillId="37" borderId="47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0" fillId="37" borderId="42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1" fontId="3" fillId="37" borderId="14" xfId="0" applyNumberFormat="1" applyFont="1" applyFill="1" applyBorder="1" applyAlignment="1">
      <alignment horizontal="center"/>
    </xf>
    <xf numFmtId="0" fontId="0" fillId="37" borderId="46" xfId="0" applyFill="1" applyBorder="1" applyAlignment="1">
      <alignment/>
    </xf>
    <xf numFmtId="0" fontId="3" fillId="37" borderId="20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 horizontal="center"/>
    </xf>
  </cellXfs>
  <cellStyles count="50">
    <cellStyle name="Normal" xfId="0"/>
    <cellStyle name="Normal 2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Followed Hyperlink" xfId="56"/>
    <cellStyle name="Percent" xfId="57"/>
    <cellStyle name="Текст објашњења" xfId="58"/>
    <cellStyle name="Текст упозорења" xfId="59"/>
    <cellStyle name="Ћелија за проверу" xfId="60"/>
    <cellStyle name="Укупно" xfId="61"/>
    <cellStyle name="Унос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0" zoomScaleNormal="80" zoomScalePageLayoutView="0" workbookViewId="0" topLeftCell="A10">
      <selection activeCell="A23" sqref="A23:P24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27.57421875" style="0" customWidth="1"/>
    <col min="4" max="4" width="6.7109375" style="0" customWidth="1"/>
    <col min="5" max="5" width="33.57421875" style="0" customWidth="1"/>
    <col min="6" max="7" width="20.00390625" style="0" customWidth="1"/>
    <col min="8" max="8" width="28.57421875" style="0" customWidth="1"/>
    <col min="9" max="13" width="5.7109375" style="0" customWidth="1"/>
    <col min="14" max="14" width="6.8515625" style="0" customWidth="1"/>
    <col min="15" max="15" width="6.7109375" style="0" customWidth="1"/>
    <col min="16" max="16" width="8.421875" style="0" customWidth="1"/>
  </cols>
  <sheetData>
    <row r="1" spans="1:7" ht="15">
      <c r="A1" s="72" t="s">
        <v>47</v>
      </c>
      <c r="D1" s="4"/>
      <c r="E1" s="4"/>
      <c r="F1" s="4"/>
      <c r="G1" s="4"/>
    </row>
    <row r="2" spans="1:17" ht="15">
      <c r="A2" s="72" t="s">
        <v>48</v>
      </c>
      <c r="B2" s="6"/>
      <c r="C2" s="6"/>
      <c r="D2" s="6"/>
      <c r="E2" s="59"/>
      <c r="F2" s="59"/>
      <c r="G2" s="59"/>
      <c r="H2" s="1"/>
      <c r="I2" s="1"/>
      <c r="J2" s="1"/>
      <c r="K2" s="1"/>
      <c r="L2" s="266" t="s">
        <v>6</v>
      </c>
      <c r="M2" s="266"/>
      <c r="N2" s="266"/>
      <c r="O2" s="284" t="s">
        <v>237</v>
      </c>
      <c r="P2" s="284"/>
      <c r="Q2" s="284"/>
    </row>
    <row r="3" spans="1:17" ht="15">
      <c r="A3" s="72"/>
      <c r="B3" s="6"/>
      <c r="C3" s="6"/>
      <c r="D3" s="6"/>
      <c r="E3" s="59"/>
      <c r="F3" s="59"/>
      <c r="G3" s="59"/>
      <c r="H3" s="1"/>
      <c r="I3" s="1"/>
      <c r="J3" s="1"/>
      <c r="K3" s="1"/>
      <c r="M3" s="289" t="s">
        <v>7</v>
      </c>
      <c r="N3" s="289"/>
      <c r="O3" s="284" t="s">
        <v>238</v>
      </c>
      <c r="P3" s="284"/>
      <c r="Q3" s="284"/>
    </row>
    <row r="4" spans="1:17" ht="15">
      <c r="A4" s="73" t="s">
        <v>49</v>
      </c>
      <c r="B4" s="6"/>
      <c r="C4" s="6"/>
      <c r="D4" s="6"/>
      <c r="E4" s="59"/>
      <c r="F4" s="59"/>
      <c r="G4" s="59"/>
      <c r="H4" s="1"/>
      <c r="I4" s="1"/>
      <c r="J4" s="1"/>
      <c r="K4" s="1"/>
      <c r="M4" s="289" t="s">
        <v>8</v>
      </c>
      <c r="N4" s="289"/>
      <c r="O4" s="284" t="s">
        <v>239</v>
      </c>
      <c r="P4" s="284"/>
      <c r="Q4" s="284"/>
    </row>
    <row r="5" spans="2:1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5">
      <c r="A6" s="265" t="s">
        <v>33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</row>
    <row r="7" spans="1:18" ht="15">
      <c r="A7" s="265" t="s">
        <v>151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ht="8.2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</row>
    <row r="9" spans="1:18" ht="18.75">
      <c r="A9" s="288" t="s">
        <v>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ht="12" customHeight="1" thickBot="1"/>
    <row r="11" spans="1:17" ht="12.75" customHeight="1" thickBot="1">
      <c r="A11" s="277" t="s">
        <v>39</v>
      </c>
      <c r="B11" s="277" t="s">
        <v>40</v>
      </c>
      <c r="C11" s="267" t="s">
        <v>41</v>
      </c>
      <c r="D11" s="277" t="s">
        <v>42</v>
      </c>
      <c r="E11" s="267" t="s">
        <v>43</v>
      </c>
      <c r="F11" s="267" t="s">
        <v>45</v>
      </c>
      <c r="G11" s="267" t="s">
        <v>44</v>
      </c>
      <c r="H11" s="267" t="s">
        <v>46</v>
      </c>
      <c r="I11" s="274" t="s">
        <v>1</v>
      </c>
      <c r="J11" s="275"/>
      <c r="K11" s="275"/>
      <c r="L11" s="275"/>
      <c r="M11" s="275"/>
      <c r="N11" s="275"/>
      <c r="O11" s="275"/>
      <c r="P11" s="276"/>
      <c r="Q11" s="285" t="s">
        <v>2</v>
      </c>
    </row>
    <row r="12" spans="1:17" ht="26.25" customHeight="1" thickBot="1">
      <c r="A12" s="278"/>
      <c r="B12" s="278"/>
      <c r="C12" s="268"/>
      <c r="D12" s="278"/>
      <c r="E12" s="268"/>
      <c r="F12" s="268"/>
      <c r="G12" s="268"/>
      <c r="H12" s="268"/>
      <c r="I12" s="270" t="s">
        <v>34</v>
      </c>
      <c r="J12" s="271"/>
      <c r="K12" s="271"/>
      <c r="L12" s="271"/>
      <c r="M12" s="271"/>
      <c r="N12" s="280" t="s">
        <v>3</v>
      </c>
      <c r="O12" s="282" t="s">
        <v>12</v>
      </c>
      <c r="P12" s="272" t="s">
        <v>13</v>
      </c>
      <c r="Q12" s="286"/>
    </row>
    <row r="13" spans="1:17" ht="27.75" customHeight="1" thickBot="1">
      <c r="A13" s="278"/>
      <c r="B13" s="278"/>
      <c r="C13" s="268"/>
      <c r="D13" s="278"/>
      <c r="E13" s="268"/>
      <c r="F13" s="268"/>
      <c r="G13" s="268"/>
      <c r="H13" s="268"/>
      <c r="I13" s="48" t="s">
        <v>9</v>
      </c>
      <c r="J13" s="48" t="s">
        <v>10</v>
      </c>
      <c r="K13" s="49" t="s">
        <v>11</v>
      </c>
      <c r="L13" s="50" t="s">
        <v>19</v>
      </c>
      <c r="M13" s="50" t="s">
        <v>20</v>
      </c>
      <c r="N13" s="281"/>
      <c r="O13" s="283"/>
      <c r="P13" s="273"/>
      <c r="Q13" s="286"/>
    </row>
    <row r="14" spans="1:17" ht="15.75" thickBot="1">
      <c r="A14" s="279"/>
      <c r="B14" s="279"/>
      <c r="C14" s="269"/>
      <c r="D14" s="279"/>
      <c r="E14" s="269"/>
      <c r="F14" s="269"/>
      <c r="G14" s="269"/>
      <c r="H14" s="269"/>
      <c r="I14" s="22" t="s">
        <v>17</v>
      </c>
      <c r="J14" s="22" t="s">
        <v>17</v>
      </c>
      <c r="K14" s="22" t="s">
        <v>17</v>
      </c>
      <c r="L14" s="51" t="s">
        <v>17</v>
      </c>
      <c r="M14" s="56" t="s">
        <v>27</v>
      </c>
      <c r="N14" s="18" t="s">
        <v>4</v>
      </c>
      <c r="O14" s="18" t="s">
        <v>4</v>
      </c>
      <c r="P14" s="33" t="s">
        <v>14</v>
      </c>
      <c r="Q14" s="287"/>
    </row>
    <row r="15" spans="1:17" ht="15">
      <c r="A15" s="61">
        <v>1</v>
      </c>
      <c r="B15" s="15">
        <v>501</v>
      </c>
      <c r="C15" s="15" t="s">
        <v>210</v>
      </c>
      <c r="D15" s="15">
        <v>5</v>
      </c>
      <c r="E15" s="17" t="s">
        <v>203</v>
      </c>
      <c r="F15" s="17" t="s">
        <v>204</v>
      </c>
      <c r="G15" s="17" t="s">
        <v>205</v>
      </c>
      <c r="H15" s="17" t="s">
        <v>206</v>
      </c>
      <c r="I15" s="31">
        <v>10</v>
      </c>
      <c r="J15" s="32">
        <v>10</v>
      </c>
      <c r="K15" s="32">
        <v>10</v>
      </c>
      <c r="L15" s="32">
        <v>9</v>
      </c>
      <c r="M15" s="32">
        <v>10</v>
      </c>
      <c r="N15" s="55">
        <f aca="true" t="shared" si="0" ref="N15:N31">I15+J15+K15+L15+M15</f>
        <v>49</v>
      </c>
      <c r="O15" s="227">
        <v>48</v>
      </c>
      <c r="P15" s="226">
        <f aca="true" t="shared" si="1" ref="P15:P31">N15+O15</f>
        <v>97</v>
      </c>
      <c r="Q15" s="259" t="s">
        <v>306</v>
      </c>
    </row>
    <row r="16" spans="1:17" ht="15">
      <c r="A16" s="62">
        <v>4</v>
      </c>
      <c r="B16" s="10">
        <v>514</v>
      </c>
      <c r="C16" s="10" t="s">
        <v>209</v>
      </c>
      <c r="D16" s="10">
        <v>5</v>
      </c>
      <c r="E16" s="12" t="s">
        <v>212</v>
      </c>
      <c r="F16" s="12" t="s">
        <v>204</v>
      </c>
      <c r="G16" s="12" t="s">
        <v>205</v>
      </c>
      <c r="H16" s="12" t="s">
        <v>213</v>
      </c>
      <c r="I16" s="7">
        <v>9</v>
      </c>
      <c r="J16" s="3">
        <v>8</v>
      </c>
      <c r="K16" s="3">
        <v>8</v>
      </c>
      <c r="L16" s="3">
        <v>9</v>
      </c>
      <c r="M16" s="3">
        <v>10</v>
      </c>
      <c r="N16" s="19">
        <f t="shared" si="0"/>
        <v>44</v>
      </c>
      <c r="O16" s="228">
        <v>48</v>
      </c>
      <c r="P16" s="231">
        <f t="shared" si="1"/>
        <v>92</v>
      </c>
      <c r="Q16" s="260" t="s">
        <v>307</v>
      </c>
    </row>
    <row r="17" spans="1:17" ht="15">
      <c r="A17" s="62">
        <v>14</v>
      </c>
      <c r="B17" s="10">
        <v>508</v>
      </c>
      <c r="C17" s="10" t="s">
        <v>230</v>
      </c>
      <c r="D17" s="10">
        <v>5</v>
      </c>
      <c r="E17" s="12" t="s">
        <v>226</v>
      </c>
      <c r="F17" s="12" t="s">
        <v>204</v>
      </c>
      <c r="G17" s="12" t="s">
        <v>205</v>
      </c>
      <c r="H17" s="12" t="s">
        <v>227</v>
      </c>
      <c r="I17" s="7">
        <v>9</v>
      </c>
      <c r="J17" s="3">
        <v>9</v>
      </c>
      <c r="K17" s="3">
        <v>9</v>
      </c>
      <c r="L17" s="3">
        <v>8</v>
      </c>
      <c r="M17" s="3">
        <v>10</v>
      </c>
      <c r="N17" s="19">
        <f t="shared" si="0"/>
        <v>45</v>
      </c>
      <c r="O17" s="228">
        <v>46</v>
      </c>
      <c r="P17" s="231">
        <f t="shared" si="1"/>
        <v>91</v>
      </c>
      <c r="Q17" s="260" t="s">
        <v>308</v>
      </c>
    </row>
    <row r="18" spans="1:17" ht="15">
      <c r="A18" s="62">
        <v>15</v>
      </c>
      <c r="B18" s="10">
        <v>515</v>
      </c>
      <c r="C18" s="10" t="s">
        <v>231</v>
      </c>
      <c r="D18" s="10">
        <v>5</v>
      </c>
      <c r="E18" s="12" t="s">
        <v>232</v>
      </c>
      <c r="F18" s="12" t="s">
        <v>204</v>
      </c>
      <c r="G18" s="12" t="s">
        <v>205</v>
      </c>
      <c r="H18" s="12" t="s">
        <v>233</v>
      </c>
      <c r="I18" s="7">
        <v>9</v>
      </c>
      <c r="J18" s="3">
        <v>9</v>
      </c>
      <c r="K18" s="3">
        <v>9</v>
      </c>
      <c r="L18" s="3">
        <v>10</v>
      </c>
      <c r="M18" s="3">
        <v>10</v>
      </c>
      <c r="N18" s="19">
        <f t="shared" si="0"/>
        <v>47</v>
      </c>
      <c r="O18" s="228">
        <v>43</v>
      </c>
      <c r="P18" s="231">
        <f t="shared" si="1"/>
        <v>90</v>
      </c>
      <c r="Q18" s="10"/>
    </row>
    <row r="19" spans="1:17" ht="15">
      <c r="A19" s="62">
        <v>3</v>
      </c>
      <c r="B19" s="10">
        <v>513</v>
      </c>
      <c r="C19" s="10" t="s">
        <v>208</v>
      </c>
      <c r="D19" s="10">
        <v>5</v>
      </c>
      <c r="E19" s="12" t="s">
        <v>203</v>
      </c>
      <c r="F19" s="12" t="s">
        <v>204</v>
      </c>
      <c r="G19" s="12" t="s">
        <v>205</v>
      </c>
      <c r="H19" s="12" t="s">
        <v>207</v>
      </c>
      <c r="I19" s="7">
        <v>10</v>
      </c>
      <c r="J19" s="3">
        <v>10</v>
      </c>
      <c r="K19" s="3">
        <v>8</v>
      </c>
      <c r="L19" s="3">
        <v>10</v>
      </c>
      <c r="M19" s="3">
        <v>10</v>
      </c>
      <c r="N19" s="19">
        <f t="shared" si="0"/>
        <v>48</v>
      </c>
      <c r="O19" s="228">
        <v>40</v>
      </c>
      <c r="P19" s="231">
        <f t="shared" si="1"/>
        <v>88</v>
      </c>
      <c r="Q19" s="10"/>
    </row>
    <row r="20" spans="1:17" ht="15">
      <c r="A20" s="62">
        <v>17</v>
      </c>
      <c r="B20" s="10">
        <v>516</v>
      </c>
      <c r="C20" s="10" t="s">
        <v>236</v>
      </c>
      <c r="D20" s="10">
        <v>5</v>
      </c>
      <c r="E20" s="12" t="s">
        <v>232</v>
      </c>
      <c r="F20" s="12" t="s">
        <v>204</v>
      </c>
      <c r="G20" s="12" t="s">
        <v>205</v>
      </c>
      <c r="H20" s="12" t="s">
        <v>235</v>
      </c>
      <c r="I20" s="7">
        <v>9</v>
      </c>
      <c r="J20" s="3">
        <v>9</v>
      </c>
      <c r="K20" s="3">
        <v>7</v>
      </c>
      <c r="L20" s="3">
        <v>9</v>
      </c>
      <c r="M20" s="3">
        <v>10</v>
      </c>
      <c r="N20" s="19">
        <f t="shared" si="0"/>
        <v>44</v>
      </c>
      <c r="O20" s="228">
        <v>44</v>
      </c>
      <c r="P20" s="231">
        <f t="shared" si="1"/>
        <v>88</v>
      </c>
      <c r="Q20" s="10"/>
    </row>
    <row r="21" spans="1:17" ht="15">
      <c r="A21" s="62">
        <v>2</v>
      </c>
      <c r="B21" s="10">
        <v>511</v>
      </c>
      <c r="C21" s="10" t="s">
        <v>211</v>
      </c>
      <c r="D21" s="10">
        <v>5</v>
      </c>
      <c r="E21" s="12" t="s">
        <v>203</v>
      </c>
      <c r="F21" s="12" t="s">
        <v>204</v>
      </c>
      <c r="G21" s="12" t="s">
        <v>205</v>
      </c>
      <c r="H21" s="12" t="s">
        <v>207</v>
      </c>
      <c r="I21" s="7">
        <v>8</v>
      </c>
      <c r="J21" s="3">
        <v>10</v>
      </c>
      <c r="K21" s="3">
        <v>7</v>
      </c>
      <c r="L21" s="3">
        <v>9</v>
      </c>
      <c r="M21" s="3">
        <v>9</v>
      </c>
      <c r="N21" s="19">
        <f t="shared" si="0"/>
        <v>43</v>
      </c>
      <c r="O21" s="228">
        <v>40</v>
      </c>
      <c r="P21" s="231">
        <f t="shared" si="1"/>
        <v>83</v>
      </c>
      <c r="Q21" s="10"/>
    </row>
    <row r="22" spans="1:17" ht="15">
      <c r="A22" s="62">
        <v>5</v>
      </c>
      <c r="B22" s="10">
        <v>506</v>
      </c>
      <c r="C22" s="10" t="s">
        <v>214</v>
      </c>
      <c r="D22" s="10">
        <v>5</v>
      </c>
      <c r="E22" s="12" t="s">
        <v>212</v>
      </c>
      <c r="F22" s="12" t="s">
        <v>204</v>
      </c>
      <c r="G22" s="12" t="s">
        <v>205</v>
      </c>
      <c r="H22" s="12" t="s">
        <v>213</v>
      </c>
      <c r="I22" s="7">
        <v>10</v>
      </c>
      <c r="J22" s="3">
        <v>9</v>
      </c>
      <c r="K22" s="3">
        <v>8</v>
      </c>
      <c r="L22" s="3">
        <v>8</v>
      </c>
      <c r="M22" s="3">
        <v>10</v>
      </c>
      <c r="N22" s="19">
        <f t="shared" si="0"/>
        <v>45</v>
      </c>
      <c r="O22" s="228">
        <v>38</v>
      </c>
      <c r="P22" s="231">
        <f t="shared" si="1"/>
        <v>83</v>
      </c>
      <c r="Q22" s="10"/>
    </row>
    <row r="23" spans="1:17" ht="15">
      <c r="A23" s="384">
        <v>8</v>
      </c>
      <c r="B23" s="385">
        <v>507</v>
      </c>
      <c r="C23" s="385" t="s">
        <v>219</v>
      </c>
      <c r="D23" s="385">
        <v>5</v>
      </c>
      <c r="E23" s="386" t="s">
        <v>217</v>
      </c>
      <c r="F23" s="386" t="s">
        <v>204</v>
      </c>
      <c r="G23" s="386" t="s">
        <v>205</v>
      </c>
      <c r="H23" s="386" t="s">
        <v>218</v>
      </c>
      <c r="I23" s="387">
        <v>8</v>
      </c>
      <c r="J23" s="388">
        <v>7</v>
      </c>
      <c r="K23" s="388">
        <v>7</v>
      </c>
      <c r="L23" s="388">
        <v>8</v>
      </c>
      <c r="M23" s="388">
        <v>10</v>
      </c>
      <c r="N23" s="389">
        <f t="shared" si="0"/>
        <v>40</v>
      </c>
      <c r="O23" s="390">
        <v>43</v>
      </c>
      <c r="P23" s="391">
        <f t="shared" si="1"/>
        <v>83</v>
      </c>
      <c r="Q23" s="10"/>
    </row>
    <row r="24" spans="1:17" ht="15">
      <c r="A24" s="392">
        <v>7</v>
      </c>
      <c r="B24" s="385">
        <v>512</v>
      </c>
      <c r="C24" s="385" t="s">
        <v>216</v>
      </c>
      <c r="D24" s="385">
        <v>5</v>
      </c>
      <c r="E24" s="386" t="s">
        <v>217</v>
      </c>
      <c r="F24" s="386" t="s">
        <v>204</v>
      </c>
      <c r="G24" s="386" t="s">
        <v>205</v>
      </c>
      <c r="H24" s="386" t="s">
        <v>218</v>
      </c>
      <c r="I24" s="387">
        <v>7</v>
      </c>
      <c r="J24" s="388">
        <v>7</v>
      </c>
      <c r="K24" s="388">
        <v>8</v>
      </c>
      <c r="L24" s="388">
        <v>8</v>
      </c>
      <c r="M24" s="388">
        <v>10</v>
      </c>
      <c r="N24" s="393">
        <f t="shared" si="0"/>
        <v>40</v>
      </c>
      <c r="O24" s="394">
        <v>42</v>
      </c>
      <c r="P24" s="395">
        <f t="shared" si="1"/>
        <v>82</v>
      </c>
      <c r="Q24" s="10"/>
    </row>
    <row r="25" spans="1:17" ht="15">
      <c r="A25" s="246">
        <v>6</v>
      </c>
      <c r="B25" s="10">
        <v>504</v>
      </c>
      <c r="C25" s="10" t="s">
        <v>215</v>
      </c>
      <c r="D25" s="10">
        <v>5</v>
      </c>
      <c r="E25" s="12" t="s">
        <v>212</v>
      </c>
      <c r="F25" s="12" t="s">
        <v>204</v>
      </c>
      <c r="G25" s="12" t="s">
        <v>205</v>
      </c>
      <c r="H25" s="12" t="s">
        <v>213</v>
      </c>
      <c r="I25" s="7">
        <v>8</v>
      </c>
      <c r="J25" s="3">
        <v>8</v>
      </c>
      <c r="K25" s="3">
        <v>7</v>
      </c>
      <c r="L25" s="3">
        <v>8</v>
      </c>
      <c r="M25" s="3">
        <v>10</v>
      </c>
      <c r="N25" s="247">
        <f t="shared" si="0"/>
        <v>41</v>
      </c>
      <c r="O25" s="248">
        <v>39</v>
      </c>
      <c r="P25" s="249">
        <f t="shared" si="1"/>
        <v>80</v>
      </c>
      <c r="Q25" s="10"/>
    </row>
    <row r="26" spans="1:17" ht="15">
      <c r="A26" s="246">
        <v>13</v>
      </c>
      <c r="B26" s="10">
        <v>505</v>
      </c>
      <c r="C26" s="10" t="s">
        <v>228</v>
      </c>
      <c r="D26" s="10">
        <v>5</v>
      </c>
      <c r="E26" s="12" t="s">
        <v>226</v>
      </c>
      <c r="F26" s="12" t="s">
        <v>204</v>
      </c>
      <c r="G26" s="12" t="s">
        <v>205</v>
      </c>
      <c r="H26" s="12" t="s">
        <v>229</v>
      </c>
      <c r="I26" s="7">
        <v>8</v>
      </c>
      <c r="J26" s="3">
        <v>7</v>
      </c>
      <c r="K26" s="3">
        <v>8</v>
      </c>
      <c r="L26" s="3">
        <v>7</v>
      </c>
      <c r="M26" s="3">
        <v>10</v>
      </c>
      <c r="N26" s="247">
        <f t="shared" si="0"/>
        <v>40</v>
      </c>
      <c r="O26" s="248">
        <v>39</v>
      </c>
      <c r="P26" s="249">
        <f t="shared" si="1"/>
        <v>79</v>
      </c>
      <c r="Q26" s="10"/>
    </row>
    <row r="27" spans="1:17" ht="15">
      <c r="A27" s="246">
        <v>16</v>
      </c>
      <c r="B27" s="10">
        <v>517</v>
      </c>
      <c r="C27" s="10" t="s">
        <v>234</v>
      </c>
      <c r="D27" s="10">
        <v>5</v>
      </c>
      <c r="E27" s="12" t="s">
        <v>232</v>
      </c>
      <c r="F27" s="12" t="s">
        <v>204</v>
      </c>
      <c r="G27" s="12" t="s">
        <v>205</v>
      </c>
      <c r="H27" s="12" t="s">
        <v>233</v>
      </c>
      <c r="I27" s="7">
        <v>7</v>
      </c>
      <c r="J27" s="3">
        <v>6</v>
      </c>
      <c r="K27" s="3">
        <v>6</v>
      </c>
      <c r="L27" s="3">
        <v>8</v>
      </c>
      <c r="M27" s="3">
        <v>8</v>
      </c>
      <c r="N27" s="247">
        <f t="shared" si="0"/>
        <v>35</v>
      </c>
      <c r="O27" s="248">
        <v>44</v>
      </c>
      <c r="P27" s="249">
        <f t="shared" si="1"/>
        <v>79</v>
      </c>
      <c r="Q27" s="10"/>
    </row>
    <row r="28" spans="1:17" ht="15">
      <c r="A28" s="246">
        <v>9</v>
      </c>
      <c r="B28" s="10">
        <v>510</v>
      </c>
      <c r="C28" s="10" t="s">
        <v>221</v>
      </c>
      <c r="D28" s="10">
        <v>5</v>
      </c>
      <c r="E28" s="12" t="s">
        <v>220</v>
      </c>
      <c r="F28" s="12" t="s">
        <v>204</v>
      </c>
      <c r="G28" s="12" t="s">
        <v>205</v>
      </c>
      <c r="H28" s="12" t="s">
        <v>224</v>
      </c>
      <c r="I28" s="7">
        <v>8</v>
      </c>
      <c r="J28" s="3">
        <v>7</v>
      </c>
      <c r="K28" s="3">
        <v>7</v>
      </c>
      <c r="L28" s="3">
        <v>8</v>
      </c>
      <c r="M28" s="3">
        <v>8</v>
      </c>
      <c r="N28" s="247">
        <f t="shared" si="0"/>
        <v>38</v>
      </c>
      <c r="O28" s="248">
        <v>40</v>
      </c>
      <c r="P28" s="249">
        <f t="shared" si="1"/>
        <v>78</v>
      </c>
      <c r="Q28" s="10"/>
    </row>
    <row r="29" spans="1:17" ht="15">
      <c r="A29" s="246">
        <v>11</v>
      </c>
      <c r="B29" s="10">
        <v>502</v>
      </c>
      <c r="C29" s="10" t="s">
        <v>223</v>
      </c>
      <c r="D29" s="10">
        <v>5</v>
      </c>
      <c r="E29" s="12" t="s">
        <v>220</v>
      </c>
      <c r="F29" s="12" t="s">
        <v>204</v>
      </c>
      <c r="G29" s="12" t="s">
        <v>205</v>
      </c>
      <c r="H29" s="12" t="s">
        <v>224</v>
      </c>
      <c r="I29" s="7">
        <v>7</v>
      </c>
      <c r="J29" s="3">
        <v>7</v>
      </c>
      <c r="K29" s="3">
        <v>7</v>
      </c>
      <c r="L29" s="3">
        <v>7</v>
      </c>
      <c r="M29" s="3">
        <v>10</v>
      </c>
      <c r="N29" s="247">
        <f t="shared" si="0"/>
        <v>38</v>
      </c>
      <c r="O29" s="248">
        <v>38</v>
      </c>
      <c r="P29" s="249">
        <f t="shared" si="1"/>
        <v>76</v>
      </c>
      <c r="Q29" s="10"/>
    </row>
    <row r="30" spans="1:17" ht="15">
      <c r="A30" s="246">
        <v>12</v>
      </c>
      <c r="B30" s="10">
        <v>503</v>
      </c>
      <c r="C30" s="10" t="s">
        <v>225</v>
      </c>
      <c r="D30" s="10">
        <v>5</v>
      </c>
      <c r="E30" s="12" t="s">
        <v>226</v>
      </c>
      <c r="F30" s="12" t="s">
        <v>204</v>
      </c>
      <c r="G30" s="12" t="s">
        <v>205</v>
      </c>
      <c r="H30" s="12" t="s">
        <v>227</v>
      </c>
      <c r="I30" s="7">
        <v>6</v>
      </c>
      <c r="J30" s="3">
        <v>5</v>
      </c>
      <c r="K30" s="3">
        <v>5</v>
      </c>
      <c r="L30" s="3">
        <v>6</v>
      </c>
      <c r="M30" s="3">
        <v>8</v>
      </c>
      <c r="N30" s="247">
        <f t="shared" si="0"/>
        <v>30</v>
      </c>
      <c r="O30" s="248">
        <v>38</v>
      </c>
      <c r="P30" s="249">
        <f t="shared" si="1"/>
        <v>68</v>
      </c>
      <c r="Q30" s="10"/>
    </row>
    <row r="31" spans="1:17" ht="15.75" thickBot="1">
      <c r="A31" s="63">
        <v>10</v>
      </c>
      <c r="B31" s="10">
        <v>509</v>
      </c>
      <c r="C31" s="10" t="s">
        <v>222</v>
      </c>
      <c r="D31" s="10">
        <v>5</v>
      </c>
      <c r="E31" s="12" t="s">
        <v>220</v>
      </c>
      <c r="F31" s="12" t="s">
        <v>204</v>
      </c>
      <c r="G31" s="12" t="s">
        <v>205</v>
      </c>
      <c r="H31" s="12" t="s">
        <v>224</v>
      </c>
      <c r="I31" s="7">
        <v>7</v>
      </c>
      <c r="J31" s="3">
        <v>7</v>
      </c>
      <c r="K31" s="3">
        <v>6</v>
      </c>
      <c r="L31" s="3">
        <v>7</v>
      </c>
      <c r="M31" s="3">
        <v>10</v>
      </c>
      <c r="N31" s="20">
        <f t="shared" si="0"/>
        <v>37</v>
      </c>
      <c r="O31" s="236">
        <v>30</v>
      </c>
      <c r="P31" s="232">
        <f t="shared" si="1"/>
        <v>67</v>
      </c>
      <c r="Q31" s="10"/>
    </row>
    <row r="32" spans="2:3" ht="15">
      <c r="B32" s="5"/>
      <c r="C32" s="5"/>
    </row>
    <row r="33" spans="4:16" ht="15">
      <c r="D33" t="s">
        <v>35</v>
      </c>
      <c r="F33" t="s">
        <v>247</v>
      </c>
      <c r="H33" t="s">
        <v>261</v>
      </c>
      <c r="K33" s="284" t="s">
        <v>287</v>
      </c>
      <c r="L33" s="284"/>
      <c r="M33" s="284"/>
      <c r="N33" s="284"/>
      <c r="O33" s="284"/>
      <c r="P33" s="284"/>
    </row>
    <row r="35" ht="15" customHeight="1" hidden="1"/>
    <row r="36" ht="15" customHeight="1" hidden="1"/>
    <row r="37" ht="17.25" customHeight="1"/>
    <row r="39" ht="16.5" thickBot="1">
      <c r="B39" s="202" t="s">
        <v>130</v>
      </c>
    </row>
    <row r="40" spans="2:5" ht="47.25" customHeight="1">
      <c r="B40" s="262" t="s">
        <v>131</v>
      </c>
      <c r="C40" s="263"/>
      <c r="D40" s="263"/>
      <c r="E40" s="210" t="s">
        <v>53</v>
      </c>
    </row>
    <row r="41" spans="2:5" ht="32.25" customHeight="1">
      <c r="B41" s="211" t="s">
        <v>9</v>
      </c>
      <c r="C41" s="264" t="s">
        <v>132</v>
      </c>
      <c r="D41" s="264"/>
      <c r="E41" s="212" t="s">
        <v>17</v>
      </c>
    </row>
    <row r="42" spans="2:5" ht="48" customHeight="1">
      <c r="B42" s="211" t="s">
        <v>10</v>
      </c>
      <c r="C42" s="264" t="s">
        <v>133</v>
      </c>
      <c r="D42" s="264"/>
      <c r="E42" s="212" t="s">
        <v>17</v>
      </c>
    </row>
    <row r="43" spans="2:5" ht="32.25" customHeight="1">
      <c r="B43" s="211" t="s">
        <v>11</v>
      </c>
      <c r="C43" s="264" t="s">
        <v>134</v>
      </c>
      <c r="D43" s="264"/>
      <c r="E43" s="212" t="s">
        <v>17</v>
      </c>
    </row>
    <row r="44" spans="2:5" ht="32.25" customHeight="1">
      <c r="B44" s="211" t="s">
        <v>19</v>
      </c>
      <c r="C44" s="264" t="s">
        <v>135</v>
      </c>
      <c r="D44" s="264"/>
      <c r="E44" s="212" t="s">
        <v>17</v>
      </c>
    </row>
    <row r="45" spans="2:5" ht="32.25" customHeight="1" thickBot="1">
      <c r="B45" s="213" t="s">
        <v>20</v>
      </c>
      <c r="C45" s="261" t="s">
        <v>136</v>
      </c>
      <c r="D45" s="261"/>
      <c r="E45" s="214" t="s">
        <v>137</v>
      </c>
    </row>
  </sheetData>
  <sheetProtection/>
  <autoFilter ref="P15:P31"/>
  <mergeCells count="31">
    <mergeCell ref="O2:Q2"/>
    <mergeCell ref="M3:N3"/>
    <mergeCell ref="A6:R6"/>
    <mergeCell ref="O3:Q3"/>
    <mergeCell ref="M4:N4"/>
    <mergeCell ref="O4:Q4"/>
    <mergeCell ref="D11:D14"/>
    <mergeCell ref="E11:E14"/>
    <mergeCell ref="F11:F14"/>
    <mergeCell ref="G11:G14"/>
    <mergeCell ref="A8:R8"/>
    <mergeCell ref="K33:P33"/>
    <mergeCell ref="Q11:Q14"/>
    <mergeCell ref="A9:R9"/>
    <mergeCell ref="B11:B14"/>
    <mergeCell ref="A7:R7"/>
    <mergeCell ref="L2:N2"/>
    <mergeCell ref="H11:H14"/>
    <mergeCell ref="I12:M12"/>
    <mergeCell ref="P12:P13"/>
    <mergeCell ref="I11:P11"/>
    <mergeCell ref="A11:A14"/>
    <mergeCell ref="N12:N13"/>
    <mergeCell ref="O12:O13"/>
    <mergeCell ref="C11:C14"/>
    <mergeCell ref="C45:D45"/>
    <mergeCell ref="B40:D40"/>
    <mergeCell ref="C41:D41"/>
    <mergeCell ref="C42:D42"/>
    <mergeCell ref="C43:D43"/>
    <mergeCell ref="C44:D44"/>
  </mergeCells>
  <printOptions horizontalCentered="1"/>
  <pageMargins left="0.236220472440945" right="0.236220472440945" top="0.354330708661417" bottom="0.5" header="0.31496062992126" footer="0.6875"/>
  <pageSetup fitToHeight="1" fitToWidth="1" horizontalDpi="600" verticalDpi="600" orientation="landscape" paperSize="9" scale="67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4">
      <selection activeCell="L4" sqref="L4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25.140625" style="0" customWidth="1"/>
    <col min="4" max="4" width="6.8515625" style="0" customWidth="1"/>
    <col min="5" max="5" width="21.28125" style="0" customWidth="1"/>
    <col min="6" max="7" width="14.140625" style="0" customWidth="1"/>
    <col min="8" max="8" width="14.57421875" style="0" customWidth="1"/>
    <col min="9" max="15" width="3.8515625" style="0" customWidth="1"/>
    <col min="16" max="16" width="5.57421875" style="0" customWidth="1"/>
    <col min="17" max="28" width="3.7109375" style="0" customWidth="1"/>
    <col min="29" max="29" width="5.57421875" style="0" customWidth="1"/>
    <col min="30" max="30" width="8.28125" style="0" customWidth="1"/>
  </cols>
  <sheetData>
    <row r="1" spans="1:15" ht="15">
      <c r="A1" s="72" t="s">
        <v>47</v>
      </c>
      <c r="E1" s="4"/>
      <c r="O1" s="6" t="s">
        <v>6</v>
      </c>
    </row>
    <row r="2" spans="1:30" ht="15">
      <c r="A2" s="72" t="s">
        <v>48</v>
      </c>
      <c r="B2" s="6"/>
      <c r="C2" s="6"/>
      <c r="D2" s="6"/>
      <c r="E2" s="6"/>
      <c r="F2" s="1"/>
      <c r="G2" s="1"/>
      <c r="H2" s="1"/>
      <c r="I2" s="1"/>
      <c r="J2" s="1"/>
      <c r="N2" s="6"/>
      <c r="O2" s="6" t="s">
        <v>7</v>
      </c>
      <c r="P2" s="6"/>
      <c r="Q2" s="1"/>
      <c r="R2" s="1"/>
      <c r="AA2" s="6"/>
      <c r="AB2" s="6"/>
      <c r="AC2" s="6"/>
      <c r="AD2" s="6"/>
    </row>
    <row r="3" spans="1:30" ht="15">
      <c r="A3" s="72"/>
      <c r="B3" s="6"/>
      <c r="C3" s="6"/>
      <c r="D3" s="6"/>
      <c r="E3" s="6"/>
      <c r="F3" s="1"/>
      <c r="G3" s="1"/>
      <c r="H3" s="1"/>
      <c r="I3" s="1"/>
      <c r="J3" s="1"/>
      <c r="N3" s="6"/>
      <c r="O3" s="6" t="s">
        <v>8</v>
      </c>
      <c r="P3" s="6"/>
      <c r="Q3" s="1"/>
      <c r="R3" s="1"/>
      <c r="AA3" s="6"/>
      <c r="AB3" s="6"/>
      <c r="AC3" s="6"/>
      <c r="AD3" s="6"/>
    </row>
    <row r="4" spans="1:30" ht="15">
      <c r="A4" s="73" t="s">
        <v>49</v>
      </c>
      <c r="B4" s="6"/>
      <c r="C4" s="6"/>
      <c r="D4" s="6"/>
      <c r="E4" s="6"/>
      <c r="F4" s="1"/>
      <c r="G4" s="1"/>
      <c r="H4" s="1"/>
      <c r="I4" s="1"/>
      <c r="J4" s="1"/>
      <c r="N4" s="6"/>
      <c r="P4" s="6"/>
      <c r="Q4" s="1"/>
      <c r="R4" s="1"/>
      <c r="AA4" s="6"/>
      <c r="AB4" s="6"/>
      <c r="AC4" s="6"/>
      <c r="AD4" s="6"/>
    </row>
    <row r="5" spans="2:28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1" ht="15">
      <c r="B6" s="265" t="s">
        <v>33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</row>
    <row r="7" spans="2:31" ht="15">
      <c r="B7" s="265" t="s">
        <v>152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</row>
    <row r="8" spans="2:31" ht="18.75"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</row>
    <row r="9" spans="2:31" ht="18.75">
      <c r="B9" s="288" t="s">
        <v>154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</row>
    <row r="10" ht="15.75" thickBot="1"/>
    <row r="11" spans="1:32" ht="15.75" customHeight="1" thickBot="1">
      <c r="A11" s="277" t="s">
        <v>39</v>
      </c>
      <c r="B11" s="277" t="s">
        <v>40</v>
      </c>
      <c r="C11" s="267" t="s">
        <v>41</v>
      </c>
      <c r="D11" s="380" t="s">
        <v>42</v>
      </c>
      <c r="E11" s="267" t="s">
        <v>43</v>
      </c>
      <c r="F11" s="267" t="s">
        <v>45</v>
      </c>
      <c r="G11" s="267" t="s">
        <v>44</v>
      </c>
      <c r="H11" s="267" t="s">
        <v>46</v>
      </c>
      <c r="I11" s="305" t="s">
        <v>1</v>
      </c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7"/>
      <c r="AE11" s="379" t="s">
        <v>174</v>
      </c>
      <c r="AF11" s="302" t="s">
        <v>2</v>
      </c>
    </row>
    <row r="12" spans="1:32" ht="15.75" customHeight="1" thickBot="1">
      <c r="A12" s="278"/>
      <c r="B12" s="278"/>
      <c r="C12" s="268"/>
      <c r="D12" s="381"/>
      <c r="E12" s="268"/>
      <c r="F12" s="268"/>
      <c r="G12" s="268"/>
      <c r="H12" s="268"/>
      <c r="I12" s="308" t="s">
        <v>155</v>
      </c>
      <c r="J12" s="309"/>
      <c r="K12" s="309"/>
      <c r="L12" s="309"/>
      <c r="M12" s="309"/>
      <c r="N12" s="309"/>
      <c r="O12" s="309"/>
      <c r="P12" s="280" t="s">
        <v>3</v>
      </c>
      <c r="Q12" s="308" t="s">
        <v>156</v>
      </c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280" t="s">
        <v>3</v>
      </c>
      <c r="AD12" s="282" t="s">
        <v>12</v>
      </c>
      <c r="AE12" s="291"/>
      <c r="AF12" s="303"/>
    </row>
    <row r="13" spans="1:32" ht="28.5" customHeight="1" thickBot="1">
      <c r="A13" s="278"/>
      <c r="B13" s="278"/>
      <c r="C13" s="268"/>
      <c r="D13" s="381"/>
      <c r="E13" s="268"/>
      <c r="F13" s="268"/>
      <c r="G13" s="268"/>
      <c r="H13" s="268"/>
      <c r="I13" s="24" t="s">
        <v>9</v>
      </c>
      <c r="J13" s="24" t="s">
        <v>10</v>
      </c>
      <c r="K13" s="24" t="s">
        <v>157</v>
      </c>
      <c r="L13" s="24" t="s">
        <v>20</v>
      </c>
      <c r="M13" s="24" t="s">
        <v>158</v>
      </c>
      <c r="N13" s="23" t="s">
        <v>159</v>
      </c>
      <c r="O13" s="23" t="s">
        <v>19</v>
      </c>
      <c r="P13" s="281"/>
      <c r="Q13" s="24" t="s">
        <v>160</v>
      </c>
      <c r="R13" s="24" t="s">
        <v>161</v>
      </c>
      <c r="S13" s="24" t="s">
        <v>162</v>
      </c>
      <c r="T13" s="24" t="s">
        <v>163</v>
      </c>
      <c r="U13" s="24" t="s">
        <v>164</v>
      </c>
      <c r="V13" s="24" t="s">
        <v>165</v>
      </c>
      <c r="W13" s="24" t="s">
        <v>166</v>
      </c>
      <c r="X13" s="24" t="s">
        <v>169</v>
      </c>
      <c r="Y13" s="24" t="s">
        <v>170</v>
      </c>
      <c r="Z13" s="24" t="s">
        <v>171</v>
      </c>
      <c r="AA13" s="23" t="s">
        <v>172</v>
      </c>
      <c r="AB13" s="23" t="s">
        <v>173</v>
      </c>
      <c r="AC13" s="281"/>
      <c r="AD13" s="283"/>
      <c r="AE13" s="292"/>
      <c r="AF13" s="303"/>
    </row>
    <row r="14" spans="1:32" ht="16.5" customHeight="1" thickBot="1">
      <c r="A14" s="279"/>
      <c r="B14" s="279"/>
      <c r="C14" s="269"/>
      <c r="D14" s="382"/>
      <c r="E14" s="269"/>
      <c r="F14" s="269"/>
      <c r="G14" s="269"/>
      <c r="H14" s="269"/>
      <c r="I14" s="44" t="s">
        <v>168</v>
      </c>
      <c r="J14" s="44" t="s">
        <v>168</v>
      </c>
      <c r="K14" s="44" t="s">
        <v>168</v>
      </c>
      <c r="L14" s="44" t="s">
        <v>168</v>
      </c>
      <c r="M14" s="44" t="s">
        <v>168</v>
      </c>
      <c r="N14" s="37" t="s">
        <v>67</v>
      </c>
      <c r="O14" s="57" t="s">
        <v>67</v>
      </c>
      <c r="P14" s="45" t="s">
        <v>167</v>
      </c>
      <c r="Q14" s="44" t="s">
        <v>93</v>
      </c>
      <c r="R14" s="44" t="s">
        <v>93</v>
      </c>
      <c r="S14" s="44" t="s">
        <v>93</v>
      </c>
      <c r="T14" s="44" t="s">
        <v>93</v>
      </c>
      <c r="U14" s="44" t="s">
        <v>93</v>
      </c>
      <c r="V14" s="44" t="s">
        <v>93</v>
      </c>
      <c r="W14" s="44" t="s">
        <v>93</v>
      </c>
      <c r="X14" s="44" t="s">
        <v>93</v>
      </c>
      <c r="Y14" s="44" t="s">
        <v>93</v>
      </c>
      <c r="Z14" s="44" t="s">
        <v>93</v>
      </c>
      <c r="AA14" s="44" t="s">
        <v>168</v>
      </c>
      <c r="AB14" s="44" t="s">
        <v>93</v>
      </c>
      <c r="AC14" s="45" t="s">
        <v>167</v>
      </c>
      <c r="AD14" s="45" t="s">
        <v>4</v>
      </c>
      <c r="AE14" s="46" t="s">
        <v>15</v>
      </c>
      <c r="AF14" s="383"/>
    </row>
    <row r="15" spans="1:32" ht="15">
      <c r="A15" s="61">
        <v>1</v>
      </c>
      <c r="B15" s="233"/>
      <c r="C15" s="30"/>
      <c r="D15" s="30"/>
      <c r="E15" s="30"/>
      <c r="F15" s="86"/>
      <c r="G15" s="86"/>
      <c r="H15" s="86"/>
      <c r="I15" s="35"/>
      <c r="J15" s="36"/>
      <c r="K15" s="36"/>
      <c r="L15" s="36"/>
      <c r="M15" s="36"/>
      <c r="N15" s="36"/>
      <c r="O15" s="224"/>
      <c r="P15" s="55">
        <f>I15+J15+K15+N15+O15+L15+M15</f>
        <v>0</v>
      </c>
      <c r="Q15" s="238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224"/>
      <c r="AC15" s="55">
        <f>Q15+R15+S15+AA15+AB15+T15+U15+V15+W15+X15+Y15+Z15</f>
        <v>0</v>
      </c>
      <c r="AD15" s="227"/>
      <c r="AE15" s="226">
        <f>P15+AD15+AC15</f>
        <v>0</v>
      </c>
      <c r="AF15" s="229"/>
    </row>
    <row r="16" spans="1:32" ht="15">
      <c r="A16" s="62">
        <v>2</v>
      </c>
      <c r="B16" s="14"/>
      <c r="C16" s="10"/>
      <c r="D16" s="10"/>
      <c r="E16" s="10"/>
      <c r="F16" s="12"/>
      <c r="G16" s="12"/>
      <c r="H16" s="12"/>
      <c r="I16" s="25"/>
      <c r="J16" s="26"/>
      <c r="K16" s="26"/>
      <c r="L16" s="26"/>
      <c r="M16" s="26"/>
      <c r="N16" s="26"/>
      <c r="O16" s="225"/>
      <c r="P16" s="19">
        <f aca="true" t="shared" si="0" ref="P16:P24">I16+J16+K16+N16+O16+L16+M16</f>
        <v>0</v>
      </c>
      <c r="Q16" s="239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25"/>
      <c r="AC16" s="19">
        <f aca="true" t="shared" si="1" ref="AC16:AC24">Q16+R16+S16+AA16+AB16</f>
        <v>0</v>
      </c>
      <c r="AD16" s="228"/>
      <c r="AE16" s="231">
        <f aca="true" t="shared" si="2" ref="AE16:AE24">P16+AD16</f>
        <v>0</v>
      </c>
      <c r="AF16" s="230"/>
    </row>
    <row r="17" spans="1:32" ht="15">
      <c r="A17" s="62">
        <v>3</v>
      </c>
      <c r="B17" s="14"/>
      <c r="C17" s="10"/>
      <c r="D17" s="10"/>
      <c r="E17" s="10"/>
      <c r="F17" s="12"/>
      <c r="G17" s="12"/>
      <c r="H17" s="12"/>
      <c r="I17" s="25"/>
      <c r="J17" s="26"/>
      <c r="K17" s="26"/>
      <c r="L17" s="26"/>
      <c r="M17" s="26"/>
      <c r="N17" s="26"/>
      <c r="O17" s="225"/>
      <c r="P17" s="19">
        <f t="shared" si="0"/>
        <v>0</v>
      </c>
      <c r="Q17" s="239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25"/>
      <c r="AC17" s="19">
        <f t="shared" si="1"/>
        <v>0</v>
      </c>
      <c r="AD17" s="228"/>
      <c r="AE17" s="231">
        <f t="shared" si="2"/>
        <v>0</v>
      </c>
      <c r="AF17" s="230"/>
    </row>
    <row r="18" spans="1:32" ht="15">
      <c r="A18" s="62">
        <v>4</v>
      </c>
      <c r="B18" s="14"/>
      <c r="C18" s="10"/>
      <c r="D18" s="10"/>
      <c r="E18" s="10"/>
      <c r="F18" s="12"/>
      <c r="G18" s="12"/>
      <c r="H18" s="12"/>
      <c r="I18" s="25"/>
      <c r="J18" s="26"/>
      <c r="K18" s="26"/>
      <c r="L18" s="26"/>
      <c r="M18" s="26"/>
      <c r="N18" s="26"/>
      <c r="O18" s="225"/>
      <c r="P18" s="19">
        <f t="shared" si="0"/>
        <v>0</v>
      </c>
      <c r="Q18" s="239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25"/>
      <c r="AC18" s="19">
        <f t="shared" si="1"/>
        <v>0</v>
      </c>
      <c r="AD18" s="228"/>
      <c r="AE18" s="231">
        <f t="shared" si="2"/>
        <v>0</v>
      </c>
      <c r="AF18" s="230"/>
    </row>
    <row r="19" spans="1:32" ht="15">
      <c r="A19" s="62">
        <v>5</v>
      </c>
      <c r="B19" s="14"/>
      <c r="C19" s="10"/>
      <c r="D19" s="10"/>
      <c r="E19" s="10"/>
      <c r="F19" s="12"/>
      <c r="G19" s="12"/>
      <c r="H19" s="12"/>
      <c r="I19" s="25"/>
      <c r="J19" s="26"/>
      <c r="K19" s="26"/>
      <c r="L19" s="26"/>
      <c r="M19" s="26"/>
      <c r="N19" s="26"/>
      <c r="O19" s="225"/>
      <c r="P19" s="19">
        <f t="shared" si="0"/>
        <v>0</v>
      </c>
      <c r="Q19" s="239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25"/>
      <c r="AC19" s="19">
        <f t="shared" si="1"/>
        <v>0</v>
      </c>
      <c r="AD19" s="228"/>
      <c r="AE19" s="231">
        <f t="shared" si="2"/>
        <v>0</v>
      </c>
      <c r="AF19" s="230"/>
    </row>
    <row r="20" spans="1:32" ht="15">
      <c r="A20" s="62">
        <v>6</v>
      </c>
      <c r="B20" s="14"/>
      <c r="C20" s="10"/>
      <c r="D20" s="10"/>
      <c r="E20" s="10"/>
      <c r="F20" s="12"/>
      <c r="G20" s="12"/>
      <c r="H20" s="12"/>
      <c r="I20" s="25"/>
      <c r="J20" s="26"/>
      <c r="K20" s="26"/>
      <c r="L20" s="26"/>
      <c r="M20" s="26"/>
      <c r="N20" s="26"/>
      <c r="O20" s="225"/>
      <c r="P20" s="19">
        <f t="shared" si="0"/>
        <v>0</v>
      </c>
      <c r="Q20" s="239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25"/>
      <c r="AC20" s="19">
        <f t="shared" si="1"/>
        <v>0</v>
      </c>
      <c r="AD20" s="228"/>
      <c r="AE20" s="231">
        <f t="shared" si="2"/>
        <v>0</v>
      </c>
      <c r="AF20" s="230"/>
    </row>
    <row r="21" spans="1:32" ht="15">
      <c r="A21" s="62">
        <v>7</v>
      </c>
      <c r="B21" s="14"/>
      <c r="C21" s="10"/>
      <c r="D21" s="10"/>
      <c r="E21" s="10"/>
      <c r="F21" s="12"/>
      <c r="G21" s="12"/>
      <c r="H21" s="12"/>
      <c r="I21" s="25"/>
      <c r="J21" s="26"/>
      <c r="K21" s="26"/>
      <c r="L21" s="26"/>
      <c r="M21" s="26"/>
      <c r="N21" s="26"/>
      <c r="O21" s="225"/>
      <c r="P21" s="19">
        <f t="shared" si="0"/>
        <v>0</v>
      </c>
      <c r="Q21" s="239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25"/>
      <c r="AC21" s="19">
        <f t="shared" si="1"/>
        <v>0</v>
      </c>
      <c r="AD21" s="228"/>
      <c r="AE21" s="231">
        <f t="shared" si="2"/>
        <v>0</v>
      </c>
      <c r="AF21" s="230"/>
    </row>
    <row r="22" spans="1:32" ht="15">
      <c r="A22" s="62">
        <v>8</v>
      </c>
      <c r="B22" s="14"/>
      <c r="C22" s="10"/>
      <c r="D22" s="10"/>
      <c r="E22" s="10"/>
      <c r="F22" s="12"/>
      <c r="G22" s="12"/>
      <c r="H22" s="12"/>
      <c r="I22" s="25"/>
      <c r="J22" s="26"/>
      <c r="K22" s="26"/>
      <c r="L22" s="26"/>
      <c r="M22" s="26"/>
      <c r="N22" s="26"/>
      <c r="O22" s="225"/>
      <c r="P22" s="19">
        <f t="shared" si="0"/>
        <v>0</v>
      </c>
      <c r="Q22" s="239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25"/>
      <c r="AC22" s="19">
        <f t="shared" si="1"/>
        <v>0</v>
      </c>
      <c r="AD22" s="228"/>
      <c r="AE22" s="231">
        <f t="shared" si="2"/>
        <v>0</v>
      </c>
      <c r="AF22" s="230"/>
    </row>
    <row r="23" spans="1:32" ht="15">
      <c r="A23" s="62">
        <v>9</v>
      </c>
      <c r="B23" s="14"/>
      <c r="C23" s="10"/>
      <c r="D23" s="10"/>
      <c r="E23" s="10"/>
      <c r="F23" s="12"/>
      <c r="G23" s="12"/>
      <c r="H23" s="12"/>
      <c r="I23" s="25"/>
      <c r="J23" s="26"/>
      <c r="K23" s="26"/>
      <c r="L23" s="26"/>
      <c r="M23" s="26"/>
      <c r="N23" s="26"/>
      <c r="O23" s="225"/>
      <c r="P23" s="19">
        <f t="shared" si="0"/>
        <v>0</v>
      </c>
      <c r="Q23" s="239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25"/>
      <c r="AC23" s="19">
        <f t="shared" si="1"/>
        <v>0</v>
      </c>
      <c r="AD23" s="228"/>
      <c r="AE23" s="231">
        <f t="shared" si="2"/>
        <v>0</v>
      </c>
      <c r="AF23" s="230"/>
    </row>
    <row r="24" spans="1:32" ht="15.75" thickBot="1">
      <c r="A24" s="63">
        <v>10</v>
      </c>
      <c r="B24" s="234"/>
      <c r="C24" s="11"/>
      <c r="D24" s="11"/>
      <c r="E24" s="11"/>
      <c r="F24" s="13"/>
      <c r="G24" s="13"/>
      <c r="H24" s="13"/>
      <c r="I24" s="28"/>
      <c r="J24" s="29"/>
      <c r="K24" s="29"/>
      <c r="L24" s="29"/>
      <c r="M24" s="29"/>
      <c r="N24" s="29"/>
      <c r="O24" s="235"/>
      <c r="P24" s="20">
        <f t="shared" si="0"/>
        <v>0</v>
      </c>
      <c r="Q24" s="240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35"/>
      <c r="AC24" s="20">
        <f t="shared" si="1"/>
        <v>0</v>
      </c>
      <c r="AD24" s="236"/>
      <c r="AE24" s="232">
        <f t="shared" si="2"/>
        <v>0</v>
      </c>
      <c r="AF24" s="237"/>
    </row>
    <row r="25" spans="8:31" ht="15"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2:30" ht="15">
      <c r="B26" t="s">
        <v>35</v>
      </c>
      <c r="D26" t="s">
        <v>36</v>
      </c>
      <c r="F26" t="s">
        <v>37</v>
      </c>
      <c r="J26" s="53" t="s">
        <v>38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9" ht="15.75">
      <c r="C29" s="202" t="s">
        <v>202</v>
      </c>
    </row>
    <row r="31" ht="15">
      <c r="C31" s="244" t="s">
        <v>186</v>
      </c>
    </row>
    <row r="32" spans="2:8" ht="15">
      <c r="B32" s="243" t="s">
        <v>9</v>
      </c>
      <c r="C32" s="241" t="s">
        <v>176</v>
      </c>
      <c r="H32" t="s">
        <v>177</v>
      </c>
    </row>
    <row r="33" spans="2:8" ht="15">
      <c r="B33" s="243" t="s">
        <v>10</v>
      </c>
      <c r="C33" s="241" t="s">
        <v>178</v>
      </c>
      <c r="H33" t="s">
        <v>177</v>
      </c>
    </row>
    <row r="34" spans="2:8" ht="15">
      <c r="B34" s="243" t="s">
        <v>157</v>
      </c>
      <c r="C34" s="241" t="s">
        <v>179</v>
      </c>
      <c r="H34" t="s">
        <v>177</v>
      </c>
    </row>
    <row r="35" spans="2:8" ht="15">
      <c r="B35" s="243" t="s">
        <v>20</v>
      </c>
      <c r="C35" s="241" t="s">
        <v>180</v>
      </c>
      <c r="H35" t="s">
        <v>177</v>
      </c>
    </row>
    <row r="36" spans="2:3" ht="15">
      <c r="B36" s="243" t="s">
        <v>158</v>
      </c>
      <c r="C36" s="241" t="s">
        <v>181</v>
      </c>
    </row>
    <row r="37" spans="2:8" ht="15">
      <c r="B37" s="243"/>
      <c r="C37" s="241" t="s">
        <v>185</v>
      </c>
      <c r="H37" t="s">
        <v>177</v>
      </c>
    </row>
    <row r="38" spans="2:8" ht="15">
      <c r="B38" s="243" t="s">
        <v>159</v>
      </c>
      <c r="C38" s="241" t="s">
        <v>182</v>
      </c>
      <c r="H38" t="s">
        <v>184</v>
      </c>
    </row>
    <row r="39" spans="2:8" ht="15">
      <c r="B39" s="243" t="s">
        <v>19</v>
      </c>
      <c r="C39" s="241" t="s">
        <v>183</v>
      </c>
      <c r="H39" t="s">
        <v>184</v>
      </c>
    </row>
    <row r="40" ht="15">
      <c r="H40" s="242" t="s">
        <v>175</v>
      </c>
    </row>
    <row r="43" ht="15">
      <c r="C43" s="244" t="s">
        <v>187</v>
      </c>
    </row>
    <row r="44" spans="2:8" ht="15.75">
      <c r="B44" s="245" t="s">
        <v>160</v>
      </c>
      <c r="C44" s="241" t="s">
        <v>188</v>
      </c>
      <c r="H44" t="s">
        <v>189</v>
      </c>
    </row>
    <row r="45" spans="2:8" ht="15.75">
      <c r="B45" s="245" t="s">
        <v>161</v>
      </c>
      <c r="C45" s="241" t="s">
        <v>191</v>
      </c>
      <c r="H45" t="s">
        <v>189</v>
      </c>
    </row>
    <row r="46" spans="2:8" ht="15.75">
      <c r="B46" s="245" t="s">
        <v>162</v>
      </c>
      <c r="C46" s="241" t="s">
        <v>192</v>
      </c>
      <c r="H46" t="s">
        <v>189</v>
      </c>
    </row>
    <row r="47" spans="2:8" ht="15.75">
      <c r="B47" s="245" t="s">
        <v>163</v>
      </c>
      <c r="C47" s="241" t="s">
        <v>193</v>
      </c>
      <c r="H47" t="s">
        <v>189</v>
      </c>
    </row>
    <row r="48" spans="2:8" ht="15.75">
      <c r="B48" s="245" t="s">
        <v>164</v>
      </c>
      <c r="C48" s="241" t="s">
        <v>194</v>
      </c>
      <c r="H48" t="s">
        <v>189</v>
      </c>
    </row>
    <row r="49" spans="2:8" ht="15.75">
      <c r="B49" s="245" t="s">
        <v>165</v>
      </c>
      <c r="C49" s="241" t="s">
        <v>195</v>
      </c>
      <c r="H49" t="s">
        <v>189</v>
      </c>
    </row>
    <row r="50" spans="2:8" ht="15.75">
      <c r="B50" s="245" t="s">
        <v>166</v>
      </c>
      <c r="C50" s="241" t="s">
        <v>196</v>
      </c>
      <c r="H50" t="s">
        <v>189</v>
      </c>
    </row>
    <row r="51" spans="2:8" ht="15.75">
      <c r="B51" s="245" t="s">
        <v>169</v>
      </c>
      <c r="C51" s="241" t="s">
        <v>197</v>
      </c>
      <c r="H51" t="s">
        <v>189</v>
      </c>
    </row>
    <row r="52" spans="2:8" ht="15.75">
      <c r="B52" s="245" t="s">
        <v>170</v>
      </c>
      <c r="C52" s="241" t="s">
        <v>190</v>
      </c>
      <c r="H52" t="s">
        <v>189</v>
      </c>
    </row>
    <row r="53" spans="2:8" ht="15.75">
      <c r="B53" s="245" t="s">
        <v>171</v>
      </c>
      <c r="C53" s="241" t="s">
        <v>198</v>
      </c>
      <c r="H53" t="s">
        <v>189</v>
      </c>
    </row>
    <row r="54" spans="2:8" ht="15.75">
      <c r="B54" s="245" t="s">
        <v>172</v>
      </c>
      <c r="C54" s="241" t="s">
        <v>199</v>
      </c>
      <c r="H54" t="s">
        <v>201</v>
      </c>
    </row>
    <row r="55" spans="2:8" ht="15.75">
      <c r="B55" s="245" t="s">
        <v>173</v>
      </c>
      <c r="C55" s="241" t="s">
        <v>200</v>
      </c>
      <c r="H55" t="s">
        <v>189</v>
      </c>
    </row>
    <row r="56" ht="15">
      <c r="H56" s="242" t="s">
        <v>175</v>
      </c>
    </row>
  </sheetData>
  <sheetProtection/>
  <mergeCells count="20">
    <mergeCell ref="AF11:AF14"/>
    <mergeCell ref="I12:O12"/>
    <mergeCell ref="P12:P13"/>
    <mergeCell ref="AD12:AD13"/>
    <mergeCell ref="B6:AE6"/>
    <mergeCell ref="B7:AE7"/>
    <mergeCell ref="B8:AE8"/>
    <mergeCell ref="B9:AE9"/>
    <mergeCell ref="Q12:AB12"/>
    <mergeCell ref="AC12:AC13"/>
    <mergeCell ref="G11:G14"/>
    <mergeCell ref="H11:H14"/>
    <mergeCell ref="I11:AD11"/>
    <mergeCell ref="AE11:AE13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86" zoomScaleNormal="86" zoomScalePageLayoutView="0" workbookViewId="0" topLeftCell="C1">
      <selection activeCell="C17" sqref="C17:Q17"/>
    </sheetView>
  </sheetViews>
  <sheetFormatPr defaultColWidth="9.140625" defaultRowHeight="15"/>
  <cols>
    <col min="1" max="1" width="5.57421875" style="0" customWidth="1"/>
    <col min="2" max="2" width="9.8515625" style="0" customWidth="1"/>
    <col min="3" max="3" width="25.7109375" style="0" customWidth="1"/>
    <col min="4" max="4" width="11.7109375" style="0" customWidth="1"/>
    <col min="5" max="5" width="47.28125" style="0" customWidth="1"/>
    <col min="6" max="6" width="13.28125" style="0" customWidth="1"/>
    <col min="7" max="7" width="11.421875" style="0" customWidth="1"/>
    <col min="8" max="8" width="27.7109375" style="0" bestFit="1" customWidth="1"/>
    <col min="9" max="11" width="5.7109375" style="0" customWidth="1"/>
    <col min="12" max="12" width="6.7109375" style="0" customWidth="1"/>
    <col min="13" max="13" width="11.7109375" style="0" customWidth="1"/>
    <col min="14" max="14" width="7.140625" style="0" customWidth="1"/>
    <col min="15" max="15" width="7.7109375" style="0" customWidth="1"/>
    <col min="16" max="16" width="9.00390625" style="0" customWidth="1"/>
  </cols>
  <sheetData>
    <row r="1" spans="1:4" ht="15">
      <c r="A1" s="72" t="s">
        <v>47</v>
      </c>
      <c r="D1" s="4"/>
    </row>
    <row r="2" spans="1:14" ht="15">
      <c r="A2" s="72" t="s">
        <v>48</v>
      </c>
      <c r="B2" s="6"/>
      <c r="C2" s="6"/>
      <c r="D2" s="6"/>
      <c r="E2" s="1"/>
      <c r="F2" s="1"/>
      <c r="G2" s="1"/>
      <c r="H2" s="1"/>
      <c r="J2" s="6"/>
      <c r="K2" s="54"/>
      <c r="L2" s="6" t="s">
        <v>6</v>
      </c>
      <c r="N2" t="s">
        <v>237</v>
      </c>
    </row>
    <row r="3" spans="1:14" ht="15">
      <c r="A3" s="72"/>
      <c r="B3" s="6"/>
      <c r="C3" s="6"/>
      <c r="D3" s="6"/>
      <c r="E3" s="1"/>
      <c r="F3" s="1"/>
      <c r="G3" s="1"/>
      <c r="H3" s="1"/>
      <c r="J3" s="6"/>
      <c r="K3" s="54"/>
      <c r="L3" s="6" t="s">
        <v>7</v>
      </c>
      <c r="M3" s="6" t="s">
        <v>238</v>
      </c>
      <c r="N3" s="6"/>
    </row>
    <row r="4" spans="1:14" ht="15">
      <c r="A4" s="73" t="s">
        <v>49</v>
      </c>
      <c r="B4" s="6"/>
      <c r="C4" s="6"/>
      <c r="D4" s="6"/>
      <c r="E4" s="1"/>
      <c r="F4" s="1"/>
      <c r="G4" s="1"/>
      <c r="H4" s="1"/>
      <c r="J4" s="6"/>
      <c r="K4" s="54"/>
      <c r="L4" s="6" t="s">
        <v>8</v>
      </c>
      <c r="M4" s="53" t="s">
        <v>239</v>
      </c>
      <c r="N4" s="53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1:16" ht="15">
      <c r="A6" s="265" t="s">
        <v>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8" ht="15">
      <c r="A7" s="265" t="s">
        <v>151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6" ht="1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18.75">
      <c r="A9" s="288" t="s">
        <v>16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</row>
    <row r="10" ht="15.75" thickBot="1"/>
    <row r="11" spans="1:17" ht="12.75" customHeight="1" thickBot="1">
      <c r="A11" s="277" t="s">
        <v>39</v>
      </c>
      <c r="B11" s="277" t="s">
        <v>40</v>
      </c>
      <c r="C11" s="267" t="s">
        <v>41</v>
      </c>
      <c r="D11" s="277" t="s">
        <v>42</v>
      </c>
      <c r="E11" s="267" t="s">
        <v>43</v>
      </c>
      <c r="F11" s="267" t="s">
        <v>45</v>
      </c>
      <c r="G11" s="267" t="s">
        <v>44</v>
      </c>
      <c r="H11" s="267" t="s">
        <v>46</v>
      </c>
      <c r="I11" s="274" t="s">
        <v>1</v>
      </c>
      <c r="J11" s="275"/>
      <c r="K11" s="275"/>
      <c r="L11" s="275"/>
      <c r="M11" s="275"/>
      <c r="N11" s="275"/>
      <c r="O11" s="275"/>
      <c r="P11" s="276"/>
      <c r="Q11" s="285" t="s">
        <v>2</v>
      </c>
    </row>
    <row r="12" spans="1:25" ht="26.25" customHeight="1" thickBot="1">
      <c r="A12" s="278"/>
      <c r="B12" s="278"/>
      <c r="C12" s="268"/>
      <c r="D12" s="278"/>
      <c r="E12" s="268"/>
      <c r="F12" s="268"/>
      <c r="G12" s="268"/>
      <c r="H12" s="268"/>
      <c r="I12" s="295" t="s">
        <v>31</v>
      </c>
      <c r="J12" s="296"/>
      <c r="K12" s="296"/>
      <c r="L12" s="296"/>
      <c r="M12" s="296"/>
      <c r="N12" s="293" t="s">
        <v>3</v>
      </c>
      <c r="O12" s="294" t="s">
        <v>12</v>
      </c>
      <c r="P12" s="291" t="s">
        <v>13</v>
      </c>
      <c r="Q12" s="286"/>
      <c r="T12" s="5"/>
      <c r="U12" s="5"/>
      <c r="V12" s="5"/>
      <c r="W12" s="5"/>
      <c r="X12" s="5"/>
      <c r="Y12" s="5"/>
    </row>
    <row r="13" spans="1:25" ht="25.5" customHeight="1" thickBot="1">
      <c r="A13" s="278"/>
      <c r="B13" s="278"/>
      <c r="C13" s="268"/>
      <c r="D13" s="278"/>
      <c r="E13" s="268"/>
      <c r="F13" s="268"/>
      <c r="G13" s="268"/>
      <c r="H13" s="268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281"/>
      <c r="O13" s="283"/>
      <c r="P13" s="292"/>
      <c r="Q13" s="286"/>
      <c r="T13" s="5"/>
      <c r="U13" s="217"/>
      <c r="V13" s="5"/>
      <c r="W13" s="5"/>
      <c r="X13" s="5"/>
      <c r="Y13" s="5"/>
    </row>
    <row r="14" spans="1:25" ht="17.25" customHeight="1" thickBot="1">
      <c r="A14" s="279"/>
      <c r="B14" s="279"/>
      <c r="C14" s="269"/>
      <c r="D14" s="279"/>
      <c r="E14" s="269"/>
      <c r="F14" s="269"/>
      <c r="G14" s="269"/>
      <c r="H14" s="269"/>
      <c r="I14" s="39" t="s">
        <v>17</v>
      </c>
      <c r="J14" s="39" t="s">
        <v>30</v>
      </c>
      <c r="K14" s="39" t="s">
        <v>17</v>
      </c>
      <c r="L14" s="39" t="s">
        <v>17</v>
      </c>
      <c r="M14" s="58" t="s">
        <v>28</v>
      </c>
      <c r="N14" s="47" t="s">
        <v>4</v>
      </c>
      <c r="O14" s="18" t="s">
        <v>4</v>
      </c>
      <c r="P14" s="52" t="s">
        <v>15</v>
      </c>
      <c r="Q14" s="287"/>
      <c r="T14" s="218"/>
      <c r="U14" s="220"/>
      <c r="V14" s="220"/>
      <c r="W14" s="219"/>
      <c r="X14" s="221"/>
      <c r="Y14" s="5"/>
    </row>
    <row r="15" spans="1:25" ht="15" customHeight="1">
      <c r="A15" s="61">
        <v>1</v>
      </c>
      <c r="B15" s="15">
        <v>612</v>
      </c>
      <c r="C15" s="15" t="s">
        <v>252</v>
      </c>
      <c r="D15" s="15">
        <v>6</v>
      </c>
      <c r="E15" s="17" t="s">
        <v>253</v>
      </c>
      <c r="F15" s="17" t="s">
        <v>204</v>
      </c>
      <c r="G15" s="17" t="s">
        <v>241</v>
      </c>
      <c r="H15" s="17" t="s">
        <v>251</v>
      </c>
      <c r="I15" s="35">
        <v>10</v>
      </c>
      <c r="J15" s="36">
        <v>9</v>
      </c>
      <c r="K15" s="36">
        <v>9</v>
      </c>
      <c r="L15" s="36">
        <v>9</v>
      </c>
      <c r="M15" s="36">
        <v>10</v>
      </c>
      <c r="N15" s="55">
        <f aca="true" t="shared" si="0" ref="N15:N27">I15+J15+K15+L15+M15</f>
        <v>47</v>
      </c>
      <c r="O15" s="227">
        <v>46</v>
      </c>
      <c r="P15" s="226">
        <f aca="true" t="shared" si="1" ref="P15:P27">N15+O15</f>
        <v>93</v>
      </c>
      <c r="Q15" s="15" t="s">
        <v>306</v>
      </c>
      <c r="T15" s="218"/>
      <c r="U15" s="220"/>
      <c r="V15" s="220"/>
      <c r="W15" s="219"/>
      <c r="X15" s="221"/>
      <c r="Y15" s="5"/>
    </row>
    <row r="16" spans="1:25" ht="16.5" customHeight="1">
      <c r="A16" s="62">
        <v>8</v>
      </c>
      <c r="B16" s="10">
        <v>608</v>
      </c>
      <c r="C16" s="10" t="s">
        <v>240</v>
      </c>
      <c r="D16" s="10">
        <v>6</v>
      </c>
      <c r="E16" s="12" t="s">
        <v>203</v>
      </c>
      <c r="F16" s="12" t="s">
        <v>204</v>
      </c>
      <c r="G16" s="12" t="s">
        <v>241</v>
      </c>
      <c r="H16" s="12" t="s">
        <v>206</v>
      </c>
      <c r="I16" s="25">
        <v>10</v>
      </c>
      <c r="J16" s="26">
        <v>10</v>
      </c>
      <c r="K16" s="26">
        <v>10</v>
      </c>
      <c r="L16" s="26">
        <v>10</v>
      </c>
      <c r="M16" s="26">
        <v>10</v>
      </c>
      <c r="N16" s="19">
        <f t="shared" si="0"/>
        <v>50</v>
      </c>
      <c r="O16" s="228">
        <v>39</v>
      </c>
      <c r="P16" s="231">
        <f t="shared" si="1"/>
        <v>89</v>
      </c>
      <c r="Q16" s="10" t="s">
        <v>307</v>
      </c>
      <c r="T16" s="222"/>
      <c r="U16" s="220"/>
      <c r="V16" s="220"/>
      <c r="W16" s="219"/>
      <c r="X16" s="221"/>
      <c r="Y16" s="5"/>
    </row>
    <row r="17" spans="1:25" ht="16.5" customHeight="1">
      <c r="A17" s="62">
        <v>6</v>
      </c>
      <c r="B17" s="10">
        <v>603</v>
      </c>
      <c r="C17" s="385" t="s">
        <v>248</v>
      </c>
      <c r="D17" s="385">
        <v>6</v>
      </c>
      <c r="E17" s="386" t="s">
        <v>217</v>
      </c>
      <c r="F17" s="386" t="s">
        <v>204</v>
      </c>
      <c r="G17" s="386" t="s">
        <v>241</v>
      </c>
      <c r="H17" s="386" t="s">
        <v>218</v>
      </c>
      <c r="I17" s="387">
        <v>8</v>
      </c>
      <c r="J17" s="388">
        <v>8</v>
      </c>
      <c r="K17" s="388">
        <v>7</v>
      </c>
      <c r="L17" s="388">
        <v>8</v>
      </c>
      <c r="M17" s="388">
        <v>10</v>
      </c>
      <c r="N17" s="389">
        <f t="shared" si="0"/>
        <v>41</v>
      </c>
      <c r="O17" s="390">
        <v>44</v>
      </c>
      <c r="P17" s="391">
        <f t="shared" si="1"/>
        <v>85</v>
      </c>
      <c r="Q17" s="385" t="s">
        <v>308</v>
      </c>
      <c r="T17" s="222"/>
      <c r="U17" s="220"/>
      <c r="V17" s="220"/>
      <c r="W17" s="219"/>
      <c r="X17" s="221"/>
      <c r="Y17" s="5"/>
    </row>
    <row r="18" spans="1:25" ht="15" customHeight="1">
      <c r="A18" s="62">
        <v>9</v>
      </c>
      <c r="B18" s="10">
        <v>609</v>
      </c>
      <c r="C18" s="10" t="s">
        <v>254</v>
      </c>
      <c r="D18" s="10">
        <v>6</v>
      </c>
      <c r="E18" s="12" t="s">
        <v>226</v>
      </c>
      <c r="F18" s="12" t="s">
        <v>204</v>
      </c>
      <c r="G18" s="12" t="s">
        <v>241</v>
      </c>
      <c r="H18" s="12" t="s">
        <v>255</v>
      </c>
      <c r="I18" s="25">
        <v>7</v>
      </c>
      <c r="J18" s="26">
        <v>7</v>
      </c>
      <c r="K18" s="26">
        <v>7</v>
      </c>
      <c r="L18" s="26">
        <v>7</v>
      </c>
      <c r="M18" s="26">
        <v>10</v>
      </c>
      <c r="N18" s="19">
        <f t="shared" si="0"/>
        <v>38</v>
      </c>
      <c r="O18" s="228">
        <v>45</v>
      </c>
      <c r="P18" s="231">
        <f t="shared" si="1"/>
        <v>83</v>
      </c>
      <c r="Q18" s="10"/>
      <c r="T18" s="218"/>
      <c r="U18" s="220"/>
      <c r="V18" s="220"/>
      <c r="W18" s="219"/>
      <c r="X18" s="221"/>
      <c r="Y18" s="5"/>
    </row>
    <row r="19" spans="1:25" ht="15" customHeight="1">
      <c r="A19" s="62">
        <v>3</v>
      </c>
      <c r="B19" s="10">
        <v>602</v>
      </c>
      <c r="C19" s="10" t="s">
        <v>243</v>
      </c>
      <c r="D19" s="10">
        <v>6</v>
      </c>
      <c r="E19" s="12" t="s">
        <v>203</v>
      </c>
      <c r="F19" s="12" t="s">
        <v>204</v>
      </c>
      <c r="G19" s="12" t="s">
        <v>241</v>
      </c>
      <c r="H19" s="12" t="s">
        <v>206</v>
      </c>
      <c r="I19" s="25">
        <v>8</v>
      </c>
      <c r="J19" s="26">
        <v>7</v>
      </c>
      <c r="K19" s="26">
        <v>7</v>
      </c>
      <c r="L19" s="26">
        <v>8</v>
      </c>
      <c r="M19" s="26">
        <v>10</v>
      </c>
      <c r="N19" s="19">
        <f t="shared" si="0"/>
        <v>40</v>
      </c>
      <c r="O19" s="228">
        <v>34</v>
      </c>
      <c r="P19" s="231">
        <f t="shared" si="1"/>
        <v>74</v>
      </c>
      <c r="Q19" s="10"/>
      <c r="T19" s="218"/>
      <c r="U19" s="220"/>
      <c r="V19" s="220"/>
      <c r="W19" s="219"/>
      <c r="X19" s="221"/>
      <c r="Y19" s="5"/>
    </row>
    <row r="20" spans="1:17" ht="15">
      <c r="A20" s="62">
        <v>7</v>
      </c>
      <c r="B20" s="10">
        <v>610</v>
      </c>
      <c r="C20" s="10" t="s">
        <v>249</v>
      </c>
      <c r="D20" s="10">
        <v>6</v>
      </c>
      <c r="E20" s="12" t="s">
        <v>220</v>
      </c>
      <c r="F20" s="12" t="s">
        <v>204</v>
      </c>
      <c r="G20" s="12" t="s">
        <v>241</v>
      </c>
      <c r="H20" s="12" t="s">
        <v>224</v>
      </c>
      <c r="I20" s="25">
        <v>6</v>
      </c>
      <c r="J20" s="26">
        <v>6</v>
      </c>
      <c r="K20" s="26">
        <v>6</v>
      </c>
      <c r="L20" s="26">
        <v>6</v>
      </c>
      <c r="M20" s="26">
        <v>10</v>
      </c>
      <c r="N20" s="19">
        <f t="shared" si="0"/>
        <v>34</v>
      </c>
      <c r="O20" s="228">
        <v>38</v>
      </c>
      <c r="P20" s="231">
        <f t="shared" si="1"/>
        <v>72</v>
      </c>
      <c r="Q20" s="10"/>
    </row>
    <row r="21" spans="1:17" ht="15">
      <c r="A21" s="62">
        <v>4</v>
      </c>
      <c r="B21" s="10">
        <v>607</v>
      </c>
      <c r="C21" s="10" t="s">
        <v>245</v>
      </c>
      <c r="D21" s="10">
        <v>6</v>
      </c>
      <c r="E21" s="12" t="s">
        <v>212</v>
      </c>
      <c r="F21" s="12" t="s">
        <v>204</v>
      </c>
      <c r="G21" s="12" t="s">
        <v>241</v>
      </c>
      <c r="H21" s="12" t="s">
        <v>213</v>
      </c>
      <c r="I21" s="25">
        <v>6</v>
      </c>
      <c r="J21" s="26">
        <v>4</v>
      </c>
      <c r="K21" s="26">
        <v>5</v>
      </c>
      <c r="L21" s="26">
        <v>6</v>
      </c>
      <c r="M21" s="26">
        <v>10</v>
      </c>
      <c r="N21" s="19">
        <f t="shared" si="0"/>
        <v>31</v>
      </c>
      <c r="O21" s="228">
        <v>40</v>
      </c>
      <c r="P21" s="231">
        <f t="shared" si="1"/>
        <v>71</v>
      </c>
      <c r="Q21" s="10"/>
    </row>
    <row r="22" spans="1:17" ht="15">
      <c r="A22" s="62">
        <v>5</v>
      </c>
      <c r="B22" s="10">
        <v>611</v>
      </c>
      <c r="C22" s="10" t="s">
        <v>246</v>
      </c>
      <c r="D22" s="10">
        <v>6</v>
      </c>
      <c r="E22" s="12" t="s">
        <v>217</v>
      </c>
      <c r="F22" s="12" t="s">
        <v>204</v>
      </c>
      <c r="G22" s="12" t="s">
        <v>241</v>
      </c>
      <c r="H22" s="12" t="s">
        <v>247</v>
      </c>
      <c r="I22" s="25">
        <v>7</v>
      </c>
      <c r="J22" s="26">
        <v>7</v>
      </c>
      <c r="K22" s="26">
        <v>7</v>
      </c>
      <c r="L22" s="26">
        <v>6</v>
      </c>
      <c r="M22" s="26">
        <v>10</v>
      </c>
      <c r="N22" s="19">
        <f t="shared" si="0"/>
        <v>37</v>
      </c>
      <c r="O22" s="228">
        <v>34</v>
      </c>
      <c r="P22" s="231">
        <f t="shared" si="1"/>
        <v>71</v>
      </c>
      <c r="Q22" s="10"/>
    </row>
    <row r="23" spans="1:17" ht="15">
      <c r="A23" s="62">
        <v>13</v>
      </c>
      <c r="B23" s="10">
        <v>604</v>
      </c>
      <c r="C23" s="10" t="s">
        <v>259</v>
      </c>
      <c r="D23" s="10">
        <v>6</v>
      </c>
      <c r="E23" s="12" t="s">
        <v>232</v>
      </c>
      <c r="F23" s="12" t="s">
        <v>204</v>
      </c>
      <c r="G23" s="12" t="s">
        <v>241</v>
      </c>
      <c r="H23" s="12" t="s">
        <v>233</v>
      </c>
      <c r="I23" s="25">
        <v>8</v>
      </c>
      <c r="J23" s="26">
        <v>7</v>
      </c>
      <c r="K23" s="26">
        <v>8</v>
      </c>
      <c r="L23" s="26">
        <v>8</v>
      </c>
      <c r="M23" s="26">
        <v>10</v>
      </c>
      <c r="N23" s="19">
        <f t="shared" si="0"/>
        <v>41</v>
      </c>
      <c r="O23" s="228">
        <v>28</v>
      </c>
      <c r="P23" s="231">
        <f t="shared" si="1"/>
        <v>69</v>
      </c>
      <c r="Q23" s="10"/>
    </row>
    <row r="24" spans="1:17" ht="15">
      <c r="A24" s="246">
        <v>11</v>
      </c>
      <c r="B24" s="10">
        <v>613</v>
      </c>
      <c r="C24" s="10" t="s">
        <v>257</v>
      </c>
      <c r="D24" s="10">
        <v>6</v>
      </c>
      <c r="E24" s="12" t="s">
        <v>232</v>
      </c>
      <c r="F24" s="12" t="s">
        <v>204</v>
      </c>
      <c r="G24" s="12" t="s">
        <v>241</v>
      </c>
      <c r="H24" s="12" t="s">
        <v>233</v>
      </c>
      <c r="I24" s="25">
        <v>6</v>
      </c>
      <c r="J24" s="26">
        <v>5</v>
      </c>
      <c r="K24" s="26">
        <v>5</v>
      </c>
      <c r="L24" s="26">
        <v>5</v>
      </c>
      <c r="M24" s="26">
        <v>10</v>
      </c>
      <c r="N24" s="19">
        <f t="shared" si="0"/>
        <v>31</v>
      </c>
      <c r="O24" s="248">
        <v>34</v>
      </c>
      <c r="P24" s="231">
        <f t="shared" si="1"/>
        <v>65</v>
      </c>
      <c r="Q24" s="10"/>
    </row>
    <row r="25" spans="1:17" ht="15">
      <c r="A25" s="246">
        <v>12</v>
      </c>
      <c r="B25" s="10">
        <v>606</v>
      </c>
      <c r="C25" s="10" t="s">
        <v>258</v>
      </c>
      <c r="D25" s="10">
        <v>6</v>
      </c>
      <c r="E25" s="12" t="s">
        <v>232</v>
      </c>
      <c r="F25" s="12" t="s">
        <v>204</v>
      </c>
      <c r="G25" s="12" t="s">
        <v>241</v>
      </c>
      <c r="H25" s="12" t="s">
        <v>233</v>
      </c>
      <c r="I25" s="25">
        <v>7</v>
      </c>
      <c r="J25" s="26">
        <v>7</v>
      </c>
      <c r="K25" s="26">
        <v>6</v>
      </c>
      <c r="L25" s="26">
        <v>5</v>
      </c>
      <c r="M25" s="26">
        <v>10</v>
      </c>
      <c r="N25" s="19">
        <f t="shared" si="0"/>
        <v>35</v>
      </c>
      <c r="O25" s="248">
        <v>28</v>
      </c>
      <c r="P25" s="231">
        <f t="shared" si="1"/>
        <v>63</v>
      </c>
      <c r="Q25" s="10"/>
    </row>
    <row r="26" spans="1:17" ht="15">
      <c r="A26" s="246">
        <v>2</v>
      </c>
      <c r="B26" s="10">
        <v>601</v>
      </c>
      <c r="C26" s="10" t="s">
        <v>242</v>
      </c>
      <c r="D26" s="10">
        <v>6</v>
      </c>
      <c r="E26" s="12" t="s">
        <v>203</v>
      </c>
      <c r="F26" s="12" t="s">
        <v>204</v>
      </c>
      <c r="G26" s="12" t="s">
        <v>241</v>
      </c>
      <c r="H26" s="12" t="s">
        <v>206</v>
      </c>
      <c r="I26" s="25">
        <v>6</v>
      </c>
      <c r="J26" s="26">
        <v>4</v>
      </c>
      <c r="K26" s="26">
        <v>5</v>
      </c>
      <c r="L26" s="26">
        <v>5</v>
      </c>
      <c r="M26" s="26">
        <v>10</v>
      </c>
      <c r="N26" s="19">
        <f t="shared" si="0"/>
        <v>30</v>
      </c>
      <c r="O26" s="248">
        <v>24</v>
      </c>
      <c r="P26" s="231">
        <f t="shared" si="1"/>
        <v>54</v>
      </c>
      <c r="Q26" s="10"/>
    </row>
    <row r="27" spans="1:17" ht="15.75" thickBot="1">
      <c r="A27" s="63">
        <v>10</v>
      </c>
      <c r="B27" s="10"/>
      <c r="C27" s="10" t="s">
        <v>256</v>
      </c>
      <c r="D27" s="10">
        <v>6</v>
      </c>
      <c r="E27" s="12" t="s">
        <v>226</v>
      </c>
      <c r="F27" s="12" t="s">
        <v>204</v>
      </c>
      <c r="G27" s="12" t="s">
        <v>241</v>
      </c>
      <c r="H27" s="12" t="s">
        <v>227</v>
      </c>
      <c r="I27" s="25">
        <v>0</v>
      </c>
      <c r="J27" s="26">
        <v>0</v>
      </c>
      <c r="K27" s="26">
        <v>0</v>
      </c>
      <c r="L27" s="26">
        <v>0</v>
      </c>
      <c r="M27" s="26">
        <v>0</v>
      </c>
      <c r="N27" s="20">
        <f t="shared" si="0"/>
        <v>0</v>
      </c>
      <c r="O27" s="236">
        <v>0</v>
      </c>
      <c r="P27" s="232">
        <f t="shared" si="1"/>
        <v>0</v>
      </c>
      <c r="Q27" s="10"/>
    </row>
    <row r="28" spans="2:13" ht="15">
      <c r="B28" s="5"/>
      <c r="C28" s="5"/>
      <c r="F28" s="21"/>
      <c r="G28" s="21"/>
      <c r="H28" s="21"/>
      <c r="I28" s="21"/>
      <c r="J28" s="21"/>
      <c r="K28" s="21"/>
      <c r="L28" s="21"/>
      <c r="M28" s="21"/>
    </row>
    <row r="29" spans="1:13" ht="15">
      <c r="A29" t="s">
        <v>35</v>
      </c>
      <c r="C29" t="s">
        <v>297</v>
      </c>
      <c r="E29" t="s">
        <v>298</v>
      </c>
      <c r="H29" s="290" t="s">
        <v>299</v>
      </c>
      <c r="I29" s="290"/>
      <c r="J29" s="290"/>
      <c r="K29" s="290"/>
      <c r="L29" s="290"/>
      <c r="M29" s="290"/>
    </row>
    <row r="30" spans="6:13" ht="15">
      <c r="F30" s="21"/>
      <c r="G30" s="21"/>
      <c r="H30" s="21"/>
      <c r="I30" s="21"/>
      <c r="J30" s="21"/>
      <c r="K30" s="21"/>
      <c r="L30" s="21"/>
      <c r="M30" s="21"/>
    </row>
    <row r="31" ht="15" hidden="1"/>
    <row r="32" ht="15" hidden="1"/>
    <row r="33" ht="18.75" customHeight="1"/>
    <row r="34" ht="16.5" thickBot="1">
      <c r="B34" s="202" t="s">
        <v>138</v>
      </c>
    </row>
    <row r="35" spans="2:4" ht="31.5" customHeight="1" thickBot="1">
      <c r="B35" s="203" t="s">
        <v>131</v>
      </c>
      <c r="C35" s="209"/>
      <c r="D35" s="204" t="s">
        <v>53</v>
      </c>
    </row>
    <row r="36" spans="2:4" ht="32.25" thickBot="1">
      <c r="B36" s="205" t="s">
        <v>9</v>
      </c>
      <c r="C36" s="206" t="s">
        <v>132</v>
      </c>
      <c r="D36" s="207" t="s">
        <v>17</v>
      </c>
    </row>
    <row r="37" spans="2:4" ht="48" thickBot="1">
      <c r="B37" s="205" t="s">
        <v>10</v>
      </c>
      <c r="C37" s="206" t="s">
        <v>139</v>
      </c>
      <c r="D37" s="207" t="s">
        <v>17</v>
      </c>
    </row>
    <row r="38" spans="2:4" ht="32.25" thickBot="1">
      <c r="B38" s="205" t="s">
        <v>11</v>
      </c>
      <c r="C38" s="206" t="s">
        <v>140</v>
      </c>
      <c r="D38" s="207" t="s">
        <v>17</v>
      </c>
    </row>
    <row r="39" spans="2:4" ht="32.25" thickBot="1">
      <c r="B39" s="205" t="s">
        <v>19</v>
      </c>
      <c r="C39" s="206" t="s">
        <v>135</v>
      </c>
      <c r="D39" s="207" t="s">
        <v>17</v>
      </c>
    </row>
    <row r="40" spans="2:4" ht="32.25" thickBot="1">
      <c r="B40" s="205" t="s">
        <v>20</v>
      </c>
      <c r="C40" s="206" t="s">
        <v>136</v>
      </c>
      <c r="D40" s="208" t="s">
        <v>141</v>
      </c>
    </row>
  </sheetData>
  <sheetProtection/>
  <mergeCells count="19">
    <mergeCell ref="H29:M29"/>
    <mergeCell ref="P12:P13"/>
    <mergeCell ref="A11:A14"/>
    <mergeCell ref="B11:B14"/>
    <mergeCell ref="C11:C14"/>
    <mergeCell ref="D11:D14"/>
    <mergeCell ref="N12:N13"/>
    <mergeCell ref="O12:O13"/>
    <mergeCell ref="I11:P11"/>
    <mergeCell ref="I12:M12"/>
    <mergeCell ref="E11:E14"/>
    <mergeCell ref="F11:F14"/>
    <mergeCell ref="G11:G14"/>
    <mergeCell ref="H11:H14"/>
    <mergeCell ref="Q11:Q14"/>
    <mergeCell ref="A6:P6"/>
    <mergeCell ref="A8:P8"/>
    <mergeCell ref="A9:P9"/>
    <mergeCell ref="A7:R7"/>
  </mergeCells>
  <printOptions horizontalCentered="1"/>
  <pageMargins left="0.236220472440945" right="0.236220472440945" top="0.354330708661417" bottom="0.5" header="0.31496062992126" footer="0.6875"/>
  <pageSetup fitToHeight="1" fitToWidth="1"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80" zoomScaleNormal="80" zoomScalePageLayoutView="0" workbookViewId="0" topLeftCell="A10">
      <selection activeCell="C18" sqref="C18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3" width="23.421875" style="0" customWidth="1"/>
    <col min="4" max="4" width="6.57421875" style="0" customWidth="1"/>
    <col min="5" max="5" width="34.140625" style="0" customWidth="1"/>
    <col min="6" max="6" width="13.28125" style="0" customWidth="1"/>
    <col min="7" max="7" width="17.140625" style="0" customWidth="1"/>
    <col min="8" max="8" width="23.00390625" style="0" customWidth="1"/>
    <col min="9" max="10" width="5.7109375" style="0" customWidth="1"/>
    <col min="11" max="11" width="7.8515625" style="0" customWidth="1"/>
    <col min="12" max="12" width="10.28125" style="0" customWidth="1"/>
    <col min="13" max="13" width="8.140625" style="0" customWidth="1"/>
    <col min="14" max="15" width="5.7109375" style="0" customWidth="1"/>
    <col min="16" max="16" width="6.7109375" style="0" customWidth="1"/>
    <col min="17" max="18" width="5.7109375" style="0" customWidth="1"/>
    <col min="19" max="19" width="7.7109375" style="0" customWidth="1"/>
    <col min="20" max="20" width="4.28125" style="0" customWidth="1"/>
  </cols>
  <sheetData>
    <row r="1" spans="1:4" ht="15">
      <c r="A1" s="72" t="s">
        <v>47</v>
      </c>
      <c r="D1" s="4"/>
    </row>
    <row r="2" spans="1:13" ht="15">
      <c r="A2" s="72" t="s">
        <v>48</v>
      </c>
      <c r="B2" s="6"/>
      <c r="C2" s="6"/>
      <c r="D2" s="6"/>
      <c r="E2" s="1"/>
      <c r="F2" s="1"/>
      <c r="G2" s="1"/>
      <c r="H2" s="1"/>
      <c r="J2" s="6"/>
      <c r="K2" s="6" t="s">
        <v>6</v>
      </c>
      <c r="L2" s="6"/>
      <c r="M2" s="6" t="s">
        <v>237</v>
      </c>
    </row>
    <row r="3" spans="1:13" ht="15">
      <c r="A3" s="72"/>
      <c r="B3" s="6"/>
      <c r="C3" s="6"/>
      <c r="D3" s="6"/>
      <c r="E3" s="1"/>
      <c r="F3" s="1"/>
      <c r="G3" s="1"/>
      <c r="H3" s="1"/>
      <c r="J3" s="6"/>
      <c r="K3" s="6" t="s">
        <v>7</v>
      </c>
      <c r="L3" s="6" t="s">
        <v>238</v>
      </c>
      <c r="M3" s="6"/>
    </row>
    <row r="4" spans="1:13" ht="15">
      <c r="A4" s="73" t="s">
        <v>49</v>
      </c>
      <c r="B4" s="6"/>
      <c r="C4" s="6"/>
      <c r="D4" s="6"/>
      <c r="E4" s="1"/>
      <c r="F4" s="1"/>
      <c r="G4" s="1"/>
      <c r="H4" s="1"/>
      <c r="J4" s="6"/>
      <c r="K4" s="6" t="s">
        <v>8</v>
      </c>
      <c r="L4" s="250">
        <v>43540</v>
      </c>
      <c r="M4" s="6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5">
      <c r="A6" s="265" t="s">
        <v>33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>
      <c r="A7" s="265" t="s">
        <v>152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</row>
    <row r="8" spans="1:14" ht="1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ht="18.75">
      <c r="A9" s="288" t="s">
        <v>18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ht="15.75" thickBot="1"/>
    <row r="11" spans="1:24" ht="12.75" customHeight="1" thickBot="1">
      <c r="A11" s="277" t="s">
        <v>39</v>
      </c>
      <c r="B11" s="277" t="s">
        <v>40</v>
      </c>
      <c r="C11" s="267" t="s">
        <v>41</v>
      </c>
      <c r="D11" s="277" t="s">
        <v>42</v>
      </c>
      <c r="E11" s="267" t="s">
        <v>43</v>
      </c>
      <c r="F11" s="267" t="s">
        <v>45</v>
      </c>
      <c r="G11" s="267" t="s">
        <v>44</v>
      </c>
      <c r="H11" s="267" t="s">
        <v>46</v>
      </c>
      <c r="I11" s="305" t="s">
        <v>1</v>
      </c>
      <c r="J11" s="306"/>
      <c r="K11" s="306"/>
      <c r="L11" s="306"/>
      <c r="M11" s="306"/>
      <c r="N11" s="306"/>
      <c r="O11" s="307"/>
      <c r="P11" s="299" t="s">
        <v>13</v>
      </c>
      <c r="Q11" s="302" t="s">
        <v>2</v>
      </c>
      <c r="R11" s="40"/>
      <c r="S11" s="40"/>
      <c r="T11" s="40"/>
      <c r="U11" s="40"/>
      <c r="V11" s="41"/>
      <c r="W11" s="41"/>
      <c r="X11" s="5"/>
    </row>
    <row r="12" spans="1:28" ht="26.25" customHeight="1" thickBot="1">
      <c r="A12" s="278"/>
      <c r="B12" s="278"/>
      <c r="C12" s="268"/>
      <c r="D12" s="278"/>
      <c r="E12" s="268"/>
      <c r="F12" s="268"/>
      <c r="G12" s="268"/>
      <c r="H12" s="268"/>
      <c r="I12" s="270" t="s">
        <v>32</v>
      </c>
      <c r="J12" s="271"/>
      <c r="K12" s="271"/>
      <c r="L12" s="271"/>
      <c r="M12" s="304"/>
      <c r="N12" s="280" t="s">
        <v>3</v>
      </c>
      <c r="O12" s="282" t="s">
        <v>12</v>
      </c>
      <c r="P12" s="300"/>
      <c r="Q12" s="303"/>
      <c r="R12" s="42"/>
      <c r="S12" s="42"/>
      <c r="T12" s="41"/>
      <c r="U12" s="41"/>
      <c r="V12" s="41"/>
      <c r="Z12" s="53"/>
      <c r="AA12" s="53"/>
      <c r="AB12" s="53"/>
    </row>
    <row r="13" spans="1:28" ht="24" customHeight="1" thickBot="1">
      <c r="A13" s="278"/>
      <c r="B13" s="278"/>
      <c r="C13" s="268"/>
      <c r="D13" s="278"/>
      <c r="E13" s="268"/>
      <c r="F13" s="268"/>
      <c r="G13" s="268"/>
      <c r="H13" s="268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281"/>
      <c r="O13" s="283"/>
      <c r="P13" s="301"/>
      <c r="Q13" s="303"/>
      <c r="R13" s="34"/>
      <c r="S13" s="34"/>
      <c r="T13" s="41"/>
      <c r="U13" s="41"/>
      <c r="V13" s="41"/>
      <c r="Z13" s="53"/>
      <c r="AA13" s="53"/>
      <c r="AB13" s="53"/>
    </row>
    <row r="14" spans="1:28" ht="15.75" thickBot="1">
      <c r="A14" s="279"/>
      <c r="B14" s="279"/>
      <c r="C14" s="269"/>
      <c r="D14" s="279"/>
      <c r="E14" s="269"/>
      <c r="F14" s="269"/>
      <c r="G14" s="269"/>
      <c r="H14" s="269"/>
      <c r="I14" s="44" t="s">
        <v>17</v>
      </c>
      <c r="J14" s="44" t="s">
        <v>17</v>
      </c>
      <c r="K14" s="44" t="s">
        <v>17</v>
      </c>
      <c r="L14" s="37" t="s">
        <v>17</v>
      </c>
      <c r="M14" s="57" t="s">
        <v>28</v>
      </c>
      <c r="N14" s="45" t="s">
        <v>4</v>
      </c>
      <c r="O14" s="45" t="s">
        <v>4</v>
      </c>
      <c r="P14" s="46" t="s">
        <v>15</v>
      </c>
      <c r="Q14" s="303"/>
      <c r="R14" s="43"/>
      <c r="S14" s="41"/>
      <c r="T14" s="41"/>
      <c r="U14" s="41"/>
      <c r="V14" s="41"/>
      <c r="Z14" s="53"/>
      <c r="AA14" s="53"/>
      <c r="AB14" s="53"/>
    </row>
    <row r="15" spans="1:24" ht="24" customHeight="1">
      <c r="A15" s="61">
        <v>13</v>
      </c>
      <c r="B15" s="15">
        <v>707</v>
      </c>
      <c r="C15" s="15" t="s">
        <v>278</v>
      </c>
      <c r="D15" s="15">
        <v>7</v>
      </c>
      <c r="E15" s="17" t="s">
        <v>237</v>
      </c>
      <c r="F15" s="17" t="s">
        <v>204</v>
      </c>
      <c r="G15" s="17" t="s">
        <v>205</v>
      </c>
      <c r="H15" s="17" t="s">
        <v>275</v>
      </c>
      <c r="I15" s="35">
        <v>9</v>
      </c>
      <c r="J15" s="36">
        <v>10</v>
      </c>
      <c r="K15" s="36">
        <v>10</v>
      </c>
      <c r="L15" s="36">
        <v>10</v>
      </c>
      <c r="M15" s="36">
        <v>10</v>
      </c>
      <c r="N15" s="55">
        <f aca="true" t="shared" si="0" ref="N15:N27">I15+J15+K15+L15+M15</f>
        <v>49</v>
      </c>
      <c r="O15" s="227">
        <v>48</v>
      </c>
      <c r="P15" s="226">
        <f aca="true" t="shared" si="1" ref="P15:P27">N15+O15</f>
        <v>97</v>
      </c>
      <c r="Q15" s="38" t="s">
        <v>306</v>
      </c>
      <c r="R15" s="41"/>
      <c r="S15" s="41"/>
      <c r="T15" s="41"/>
      <c r="U15" s="41"/>
      <c r="V15" s="41"/>
      <c r="W15" s="41"/>
      <c r="X15" s="5"/>
    </row>
    <row r="16" spans="1:24" ht="24" customHeight="1">
      <c r="A16" s="62">
        <v>6</v>
      </c>
      <c r="B16" s="10">
        <v>717</v>
      </c>
      <c r="C16" s="10" t="s">
        <v>268</v>
      </c>
      <c r="D16" s="10">
        <v>7</v>
      </c>
      <c r="E16" s="12" t="s">
        <v>220</v>
      </c>
      <c r="F16" s="12" t="s">
        <v>204</v>
      </c>
      <c r="G16" s="12" t="s">
        <v>205</v>
      </c>
      <c r="H16" s="12" t="s">
        <v>224</v>
      </c>
      <c r="I16" s="25">
        <v>9</v>
      </c>
      <c r="J16" s="26">
        <v>10</v>
      </c>
      <c r="K16" s="26">
        <v>10</v>
      </c>
      <c r="L16" s="26">
        <v>10</v>
      </c>
      <c r="M16" s="26">
        <v>10</v>
      </c>
      <c r="N16" s="19">
        <f t="shared" si="0"/>
        <v>49</v>
      </c>
      <c r="O16" s="228">
        <v>43</v>
      </c>
      <c r="P16" s="231">
        <f t="shared" si="1"/>
        <v>92</v>
      </c>
      <c r="Q16" s="27" t="s">
        <v>307</v>
      </c>
      <c r="R16" s="41"/>
      <c r="S16" s="41"/>
      <c r="T16" s="41"/>
      <c r="U16" s="41"/>
      <c r="V16" s="41"/>
      <c r="W16" s="41"/>
      <c r="X16" s="5"/>
    </row>
    <row r="17" spans="1:24" ht="24" customHeight="1">
      <c r="A17" s="62">
        <v>1</v>
      </c>
      <c r="B17" s="10">
        <v>711</v>
      </c>
      <c r="C17" s="10" t="s">
        <v>260</v>
      </c>
      <c r="D17" s="10">
        <v>7</v>
      </c>
      <c r="E17" s="12" t="s">
        <v>203</v>
      </c>
      <c r="F17" s="12" t="s">
        <v>204</v>
      </c>
      <c r="G17" s="12" t="s">
        <v>205</v>
      </c>
      <c r="H17" s="12" t="s">
        <v>261</v>
      </c>
      <c r="I17" s="25">
        <v>10</v>
      </c>
      <c r="J17" s="26">
        <v>10</v>
      </c>
      <c r="K17" s="26">
        <v>10</v>
      </c>
      <c r="L17" s="26">
        <v>10</v>
      </c>
      <c r="M17" s="26">
        <v>10</v>
      </c>
      <c r="N17" s="19">
        <f t="shared" si="0"/>
        <v>50</v>
      </c>
      <c r="O17" s="228">
        <v>37</v>
      </c>
      <c r="P17" s="231">
        <f t="shared" si="1"/>
        <v>87</v>
      </c>
      <c r="Q17" s="27" t="s">
        <v>308</v>
      </c>
      <c r="R17" s="41"/>
      <c r="S17" s="41"/>
      <c r="T17" s="41"/>
      <c r="U17" s="41"/>
      <c r="V17" s="41"/>
      <c r="W17" s="41"/>
      <c r="X17" s="5"/>
    </row>
    <row r="18" spans="1:24" ht="24" customHeight="1">
      <c r="A18" s="62">
        <v>7</v>
      </c>
      <c r="B18" s="10">
        <v>702</v>
      </c>
      <c r="C18" s="10" t="s">
        <v>269</v>
      </c>
      <c r="D18" s="10">
        <v>7</v>
      </c>
      <c r="E18" s="12" t="s">
        <v>232</v>
      </c>
      <c r="F18" s="12" t="s">
        <v>204</v>
      </c>
      <c r="G18" s="12" t="s">
        <v>205</v>
      </c>
      <c r="H18" s="12" t="s">
        <v>233</v>
      </c>
      <c r="I18" s="25">
        <v>10</v>
      </c>
      <c r="J18" s="26">
        <v>10</v>
      </c>
      <c r="K18" s="26">
        <v>9</v>
      </c>
      <c r="L18" s="26">
        <v>8</v>
      </c>
      <c r="M18" s="26">
        <v>10</v>
      </c>
      <c r="N18" s="19">
        <f t="shared" si="0"/>
        <v>47</v>
      </c>
      <c r="O18" s="228">
        <v>40</v>
      </c>
      <c r="P18" s="231">
        <f t="shared" si="1"/>
        <v>87</v>
      </c>
      <c r="Q18" s="27"/>
      <c r="R18" s="41"/>
      <c r="S18" s="41"/>
      <c r="T18" s="41"/>
      <c r="U18" s="41"/>
      <c r="V18" s="41"/>
      <c r="W18" s="41"/>
      <c r="X18" s="5"/>
    </row>
    <row r="19" spans="1:24" ht="24" customHeight="1">
      <c r="A19" s="62">
        <v>5</v>
      </c>
      <c r="B19" s="10">
        <v>706</v>
      </c>
      <c r="C19" s="10" t="s">
        <v>265</v>
      </c>
      <c r="D19" s="10">
        <v>7</v>
      </c>
      <c r="E19" s="12" t="s">
        <v>212</v>
      </c>
      <c r="F19" s="12" t="s">
        <v>204</v>
      </c>
      <c r="G19" s="12" t="s">
        <v>205</v>
      </c>
      <c r="H19" s="12" t="s">
        <v>213</v>
      </c>
      <c r="I19" s="25">
        <v>10</v>
      </c>
      <c r="J19" s="26">
        <v>10</v>
      </c>
      <c r="K19" s="26">
        <v>9</v>
      </c>
      <c r="L19" s="26">
        <v>9</v>
      </c>
      <c r="M19" s="26">
        <v>10</v>
      </c>
      <c r="N19" s="19">
        <f t="shared" si="0"/>
        <v>48</v>
      </c>
      <c r="O19" s="228">
        <v>38</v>
      </c>
      <c r="P19" s="231">
        <f t="shared" si="1"/>
        <v>86</v>
      </c>
      <c r="Q19" s="27"/>
      <c r="R19" s="41"/>
      <c r="S19" s="41"/>
      <c r="T19" s="41"/>
      <c r="U19" s="41"/>
      <c r="V19" s="41"/>
      <c r="W19" s="41"/>
      <c r="X19" s="5"/>
    </row>
    <row r="20" spans="1:24" ht="24" customHeight="1">
      <c r="A20" s="62">
        <v>3</v>
      </c>
      <c r="B20" s="10">
        <v>708</v>
      </c>
      <c r="C20" s="10" t="s">
        <v>263</v>
      </c>
      <c r="D20" s="10">
        <v>7</v>
      </c>
      <c r="E20" s="12" t="s">
        <v>203</v>
      </c>
      <c r="F20" s="12" t="s">
        <v>204</v>
      </c>
      <c r="G20" s="12" t="s">
        <v>205</v>
      </c>
      <c r="H20" s="12" t="s">
        <v>206</v>
      </c>
      <c r="I20" s="25">
        <v>10</v>
      </c>
      <c r="J20" s="26">
        <v>10</v>
      </c>
      <c r="K20" s="26">
        <v>8</v>
      </c>
      <c r="L20" s="26">
        <v>8</v>
      </c>
      <c r="M20" s="26">
        <v>10</v>
      </c>
      <c r="N20" s="19">
        <f t="shared" si="0"/>
        <v>46</v>
      </c>
      <c r="O20" s="228">
        <v>38</v>
      </c>
      <c r="P20" s="231">
        <f t="shared" si="1"/>
        <v>84</v>
      </c>
      <c r="Q20" s="27"/>
      <c r="R20" s="41"/>
      <c r="S20" s="41"/>
      <c r="T20" s="41"/>
      <c r="U20" s="41"/>
      <c r="V20" s="41"/>
      <c r="W20" s="41"/>
      <c r="X20" s="5"/>
    </row>
    <row r="21" spans="1:24" ht="24" customHeight="1">
      <c r="A21" s="62">
        <v>4</v>
      </c>
      <c r="B21" s="10">
        <v>705</v>
      </c>
      <c r="C21" s="10" t="s">
        <v>264</v>
      </c>
      <c r="D21" s="10">
        <v>7</v>
      </c>
      <c r="E21" s="12" t="s">
        <v>212</v>
      </c>
      <c r="F21" s="12" t="s">
        <v>204</v>
      </c>
      <c r="G21" s="12" t="s">
        <v>205</v>
      </c>
      <c r="H21" s="12" t="s">
        <v>213</v>
      </c>
      <c r="I21" s="25">
        <v>10</v>
      </c>
      <c r="J21" s="26">
        <v>10</v>
      </c>
      <c r="K21" s="26">
        <v>10</v>
      </c>
      <c r="L21" s="26">
        <v>10</v>
      </c>
      <c r="M21" s="26">
        <v>10</v>
      </c>
      <c r="N21" s="19">
        <f t="shared" si="0"/>
        <v>50</v>
      </c>
      <c r="O21" s="228">
        <v>34</v>
      </c>
      <c r="P21" s="231">
        <f t="shared" si="1"/>
        <v>84</v>
      </c>
      <c r="Q21" s="27"/>
      <c r="R21" s="41"/>
      <c r="S21" s="41"/>
      <c r="T21" s="41"/>
      <c r="U21" s="41"/>
      <c r="V21" s="41"/>
      <c r="W21" s="41"/>
      <c r="X21" s="5"/>
    </row>
    <row r="22" spans="1:24" ht="24" customHeight="1">
      <c r="A22" s="62">
        <v>8</v>
      </c>
      <c r="B22" s="10">
        <v>710</v>
      </c>
      <c r="C22" s="10" t="s">
        <v>270</v>
      </c>
      <c r="D22" s="10">
        <v>7</v>
      </c>
      <c r="E22" s="12" t="s">
        <v>232</v>
      </c>
      <c r="F22" s="12" t="s">
        <v>204</v>
      </c>
      <c r="G22" s="12" t="s">
        <v>205</v>
      </c>
      <c r="H22" s="12" t="s">
        <v>235</v>
      </c>
      <c r="I22" s="25">
        <v>9</v>
      </c>
      <c r="J22" s="26">
        <v>10</v>
      </c>
      <c r="K22" s="26">
        <v>10</v>
      </c>
      <c r="L22" s="26">
        <v>10</v>
      </c>
      <c r="M22" s="26">
        <v>10</v>
      </c>
      <c r="N22" s="19">
        <f t="shared" si="0"/>
        <v>49</v>
      </c>
      <c r="O22" s="228">
        <v>35</v>
      </c>
      <c r="P22" s="231">
        <f t="shared" si="1"/>
        <v>84</v>
      </c>
      <c r="Q22" s="27"/>
      <c r="R22" s="41"/>
      <c r="S22" s="41"/>
      <c r="T22" s="41"/>
      <c r="U22" s="41"/>
      <c r="V22" s="41"/>
      <c r="W22" s="41"/>
      <c r="X22" s="5"/>
    </row>
    <row r="23" spans="1:24" ht="24" customHeight="1">
      <c r="A23" s="62">
        <v>11</v>
      </c>
      <c r="B23" s="10">
        <v>712</v>
      </c>
      <c r="C23" s="10" t="s">
        <v>276</v>
      </c>
      <c r="D23" s="10">
        <v>7</v>
      </c>
      <c r="E23" s="12" t="s">
        <v>237</v>
      </c>
      <c r="F23" s="12" t="s">
        <v>204</v>
      </c>
      <c r="G23" s="12" t="s">
        <v>205</v>
      </c>
      <c r="H23" s="12" t="s">
        <v>275</v>
      </c>
      <c r="I23" s="25">
        <v>9</v>
      </c>
      <c r="J23" s="26">
        <v>8</v>
      </c>
      <c r="K23" s="26">
        <v>9</v>
      </c>
      <c r="L23" s="26">
        <v>9</v>
      </c>
      <c r="M23" s="26">
        <v>10</v>
      </c>
      <c r="N23" s="19">
        <f t="shared" si="0"/>
        <v>45</v>
      </c>
      <c r="O23" s="228">
        <v>32</v>
      </c>
      <c r="P23" s="231">
        <f t="shared" si="1"/>
        <v>77</v>
      </c>
      <c r="Q23" s="27"/>
      <c r="R23" s="41"/>
      <c r="S23" s="41"/>
      <c r="T23" s="41"/>
      <c r="U23" s="41"/>
      <c r="V23" s="41"/>
      <c r="W23" s="41"/>
      <c r="X23" s="5"/>
    </row>
    <row r="24" spans="1:24" ht="24" customHeight="1">
      <c r="A24" s="246">
        <v>2</v>
      </c>
      <c r="B24" s="10">
        <v>713</v>
      </c>
      <c r="C24" s="10" t="s">
        <v>262</v>
      </c>
      <c r="D24" s="10">
        <v>7</v>
      </c>
      <c r="E24" s="12" t="s">
        <v>203</v>
      </c>
      <c r="F24" s="12" t="s">
        <v>204</v>
      </c>
      <c r="G24" s="12" t="s">
        <v>205</v>
      </c>
      <c r="H24" s="12" t="s">
        <v>261</v>
      </c>
      <c r="I24" s="25">
        <v>8</v>
      </c>
      <c r="J24" s="26">
        <v>10</v>
      </c>
      <c r="K24" s="26">
        <v>9</v>
      </c>
      <c r="L24" s="26">
        <v>9</v>
      </c>
      <c r="M24" s="26">
        <v>10</v>
      </c>
      <c r="N24" s="247">
        <f t="shared" si="0"/>
        <v>46</v>
      </c>
      <c r="O24" s="248">
        <v>28</v>
      </c>
      <c r="P24" s="249">
        <f t="shared" si="1"/>
        <v>74</v>
      </c>
      <c r="Q24" s="27"/>
      <c r="R24" s="41"/>
      <c r="S24" s="41"/>
      <c r="T24" s="41"/>
      <c r="U24" s="41"/>
      <c r="V24" s="41"/>
      <c r="W24" s="41"/>
      <c r="X24" s="5"/>
    </row>
    <row r="25" spans="1:24" ht="24" customHeight="1">
      <c r="A25" s="246">
        <v>9</v>
      </c>
      <c r="B25" s="10">
        <v>709</v>
      </c>
      <c r="C25" s="10" t="s">
        <v>271</v>
      </c>
      <c r="D25" s="10">
        <v>7</v>
      </c>
      <c r="E25" s="12" t="s">
        <v>232</v>
      </c>
      <c r="F25" s="12" t="s">
        <v>204</v>
      </c>
      <c r="G25" s="12" t="s">
        <v>205</v>
      </c>
      <c r="H25" s="12" t="s">
        <v>233</v>
      </c>
      <c r="I25" s="25">
        <v>9</v>
      </c>
      <c r="J25" s="26">
        <v>10</v>
      </c>
      <c r="K25" s="26">
        <v>9</v>
      </c>
      <c r="L25" s="26">
        <v>10</v>
      </c>
      <c r="M25" s="26">
        <v>10</v>
      </c>
      <c r="N25" s="247">
        <f t="shared" si="0"/>
        <v>48</v>
      </c>
      <c r="O25" s="248">
        <v>21</v>
      </c>
      <c r="P25" s="249">
        <f t="shared" si="1"/>
        <v>69</v>
      </c>
      <c r="Q25" s="27"/>
      <c r="R25" s="41"/>
      <c r="S25" s="41"/>
      <c r="T25" s="41"/>
      <c r="U25" s="41"/>
      <c r="V25" s="41"/>
      <c r="W25" s="41"/>
      <c r="X25" s="5"/>
    </row>
    <row r="26" spans="1:24" ht="24" customHeight="1">
      <c r="A26" s="246">
        <v>12</v>
      </c>
      <c r="B26" s="10">
        <v>703</v>
      </c>
      <c r="C26" s="10" t="s">
        <v>277</v>
      </c>
      <c r="D26" s="10">
        <v>7</v>
      </c>
      <c r="E26" s="12" t="s">
        <v>237</v>
      </c>
      <c r="F26" s="12" t="s">
        <v>204</v>
      </c>
      <c r="G26" s="12" t="s">
        <v>205</v>
      </c>
      <c r="H26" s="12" t="s">
        <v>275</v>
      </c>
      <c r="I26" s="25">
        <v>8</v>
      </c>
      <c r="J26" s="26">
        <v>8</v>
      </c>
      <c r="K26" s="26">
        <v>10</v>
      </c>
      <c r="L26" s="26">
        <v>9</v>
      </c>
      <c r="M26" s="26">
        <v>10</v>
      </c>
      <c r="N26" s="247">
        <f t="shared" si="0"/>
        <v>45</v>
      </c>
      <c r="O26" s="248">
        <v>16</v>
      </c>
      <c r="P26" s="249">
        <f t="shared" si="1"/>
        <v>61</v>
      </c>
      <c r="Q26" s="27"/>
      <c r="R26" s="41"/>
      <c r="S26" s="41"/>
      <c r="T26" s="41"/>
      <c r="U26" s="41"/>
      <c r="V26" s="41"/>
      <c r="W26" s="41"/>
      <c r="X26" s="5"/>
    </row>
    <row r="27" spans="1:24" ht="24" customHeight="1" thickBot="1">
      <c r="A27" s="63">
        <v>10</v>
      </c>
      <c r="B27" s="10">
        <v>701</v>
      </c>
      <c r="C27" s="10" t="s">
        <v>274</v>
      </c>
      <c r="D27" s="10">
        <v>7</v>
      </c>
      <c r="E27" s="12" t="s">
        <v>237</v>
      </c>
      <c r="F27" s="12" t="s">
        <v>204</v>
      </c>
      <c r="G27" s="12" t="s">
        <v>205</v>
      </c>
      <c r="H27" s="12" t="s">
        <v>275</v>
      </c>
      <c r="I27" s="25">
        <v>0</v>
      </c>
      <c r="J27" s="26">
        <v>0</v>
      </c>
      <c r="K27" s="26">
        <v>0</v>
      </c>
      <c r="L27" s="26">
        <v>0</v>
      </c>
      <c r="M27" s="26">
        <v>0</v>
      </c>
      <c r="N27" s="20">
        <f t="shared" si="0"/>
        <v>0</v>
      </c>
      <c r="O27" s="236">
        <v>26</v>
      </c>
      <c r="P27" s="232">
        <f t="shared" si="1"/>
        <v>26</v>
      </c>
      <c r="Q27" s="27"/>
      <c r="R27" s="41"/>
      <c r="S27" s="41"/>
      <c r="T27" s="41"/>
      <c r="U27" s="41"/>
      <c r="V27" s="41"/>
      <c r="W27" s="41"/>
      <c r="X27" s="5"/>
    </row>
    <row r="28" spans="1:20" ht="15">
      <c r="A28" s="5"/>
      <c r="D28" s="5"/>
      <c r="G28" s="21"/>
      <c r="H28" s="21"/>
      <c r="I28" s="21"/>
      <c r="J28" s="21"/>
      <c r="K28" s="21"/>
      <c r="L28" s="21"/>
      <c r="M28" s="21"/>
      <c r="N28" s="21"/>
      <c r="O28" s="41"/>
      <c r="P28" s="41"/>
      <c r="Q28" s="5"/>
      <c r="R28" s="5"/>
      <c r="S28" s="5"/>
      <c r="T28" s="5"/>
    </row>
    <row r="29" spans="1:14" ht="15">
      <c r="A29" t="s">
        <v>35</v>
      </c>
      <c r="D29" s="251" t="s">
        <v>288</v>
      </c>
      <c r="E29" s="251"/>
      <c r="F29" s="252" t="s">
        <v>289</v>
      </c>
      <c r="H29" s="251"/>
      <c r="I29" s="253" t="s">
        <v>290</v>
      </c>
      <c r="J29" s="253"/>
      <c r="K29" s="215"/>
      <c r="L29" s="215"/>
      <c r="M29" s="215"/>
      <c r="N29" s="215"/>
    </row>
    <row r="30" spans="6:17" ht="15"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ht="15" hidden="1">
      <c r="A31" t="s">
        <v>35</v>
      </c>
    </row>
    <row r="32" ht="15" hidden="1"/>
    <row r="34" ht="17.25" customHeight="1" thickBot="1">
      <c r="B34" s="202" t="s">
        <v>142</v>
      </c>
    </row>
    <row r="35" spans="2:4" ht="47.25" customHeight="1" thickBot="1">
      <c r="B35" s="297" t="s">
        <v>131</v>
      </c>
      <c r="C35" s="298"/>
      <c r="D35" s="204" t="s">
        <v>53</v>
      </c>
    </row>
    <row r="36" spans="2:4" ht="32.25" thickBot="1">
      <c r="B36" s="223" t="s">
        <v>9</v>
      </c>
      <c r="C36" s="206" t="s">
        <v>132</v>
      </c>
      <c r="D36" s="207" t="s">
        <v>17</v>
      </c>
    </row>
    <row r="37" spans="2:4" ht="32.25" customHeight="1" thickBot="1">
      <c r="B37" s="223" t="s">
        <v>10</v>
      </c>
      <c r="C37" s="206" t="s">
        <v>143</v>
      </c>
      <c r="D37" s="207" t="s">
        <v>17</v>
      </c>
    </row>
    <row r="38" spans="2:4" ht="16.5" customHeight="1" thickBot="1">
      <c r="B38" s="223" t="s">
        <v>11</v>
      </c>
      <c r="C38" s="206" t="s">
        <v>144</v>
      </c>
      <c r="D38" s="207" t="s">
        <v>17</v>
      </c>
    </row>
    <row r="39" spans="2:4" ht="32.25" customHeight="1" thickBot="1">
      <c r="B39" s="223" t="s">
        <v>19</v>
      </c>
      <c r="C39" s="206" t="s">
        <v>135</v>
      </c>
      <c r="D39" s="207" t="s">
        <v>17</v>
      </c>
    </row>
    <row r="40" spans="2:4" ht="32.25" customHeight="1" thickBot="1">
      <c r="B40" s="223" t="s">
        <v>20</v>
      </c>
      <c r="C40" s="206" t="s">
        <v>136</v>
      </c>
      <c r="D40" s="208" t="s">
        <v>141</v>
      </c>
    </row>
  </sheetData>
  <sheetProtection/>
  <mergeCells count="19">
    <mergeCell ref="A6:N6"/>
    <mergeCell ref="A7:N7"/>
    <mergeCell ref="A9:N9"/>
    <mergeCell ref="A11:A14"/>
    <mergeCell ref="B11:B14"/>
    <mergeCell ref="C11:C14"/>
    <mergeCell ref="D11:D14"/>
    <mergeCell ref="E11:E14"/>
    <mergeCell ref="F11:F14"/>
    <mergeCell ref="G11:G14"/>
    <mergeCell ref="B35:C35"/>
    <mergeCell ref="H11:H14"/>
    <mergeCell ref="P11:P13"/>
    <mergeCell ref="Q11:Q14"/>
    <mergeCell ref="A8:N8"/>
    <mergeCell ref="N12:N13"/>
    <mergeCell ref="O12:O13"/>
    <mergeCell ref="I12:M12"/>
    <mergeCell ref="I11:O11"/>
  </mergeCells>
  <printOptions horizontalCentered="1"/>
  <pageMargins left="0.236220472440945" right="0.236220472440945" top="0.54330709" bottom="0.5" header="0.31496062992126" footer="0.6875"/>
  <pageSetup fitToHeight="1" fitToWidth="1" horizontalDpi="600" verticalDpi="600" orientation="landscape" paperSize="9" scale="79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4">
      <selection activeCell="B17" sqref="B17:Q17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25.140625" style="0" customWidth="1"/>
    <col min="4" max="4" width="6.8515625" style="0" customWidth="1"/>
    <col min="5" max="5" width="25.140625" style="0" customWidth="1"/>
    <col min="6" max="6" width="13.140625" style="0" customWidth="1"/>
    <col min="7" max="7" width="14.140625" style="0" customWidth="1"/>
    <col min="8" max="8" width="19.2812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4.8515625" style="0" customWidth="1"/>
    <col min="13" max="13" width="6.28125" style="0" customWidth="1"/>
    <col min="14" max="14" width="5.57421875" style="0" customWidth="1"/>
    <col min="15" max="15" width="8.28125" style="0" customWidth="1"/>
  </cols>
  <sheetData>
    <row r="1" spans="1:5" ht="15" customHeight="1">
      <c r="A1" s="72" t="s">
        <v>47</v>
      </c>
      <c r="E1" s="4"/>
    </row>
    <row r="2" spans="1:16" ht="15">
      <c r="A2" s="72" t="s">
        <v>48</v>
      </c>
      <c r="B2" s="6"/>
      <c r="C2" s="6"/>
      <c r="D2" s="6"/>
      <c r="E2" s="6"/>
      <c r="F2" s="1"/>
      <c r="G2" s="1"/>
      <c r="H2" s="1"/>
      <c r="I2" s="1"/>
      <c r="J2" s="1"/>
      <c r="L2" s="6"/>
      <c r="M2" s="6" t="s">
        <v>6</v>
      </c>
      <c r="N2" s="6"/>
      <c r="O2" s="6"/>
      <c r="P2" t="s">
        <v>237</v>
      </c>
    </row>
    <row r="3" spans="1:15" ht="15">
      <c r="A3" s="72"/>
      <c r="B3" s="6"/>
      <c r="C3" s="6"/>
      <c r="D3" s="6"/>
      <c r="E3" s="6"/>
      <c r="F3" s="1"/>
      <c r="G3" s="1"/>
      <c r="H3" s="1"/>
      <c r="I3" s="1"/>
      <c r="J3" s="1"/>
      <c r="L3" s="6"/>
      <c r="M3" s="6" t="s">
        <v>7</v>
      </c>
      <c r="N3" s="6"/>
      <c r="O3" s="6" t="s">
        <v>238</v>
      </c>
    </row>
    <row r="4" spans="1:15" ht="15">
      <c r="A4" s="73" t="s">
        <v>49</v>
      </c>
      <c r="B4" s="6"/>
      <c r="C4" s="6"/>
      <c r="D4" s="6"/>
      <c r="E4" s="6"/>
      <c r="F4" s="1"/>
      <c r="G4" s="1"/>
      <c r="H4" s="1"/>
      <c r="I4" s="1"/>
      <c r="J4" s="1"/>
      <c r="L4" s="6"/>
      <c r="M4" s="6" t="s">
        <v>8</v>
      </c>
      <c r="N4" s="250">
        <v>43540</v>
      </c>
      <c r="O4" s="250"/>
    </row>
    <row r="5" spans="2:13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15">
      <c r="B6" s="265" t="s">
        <v>33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2:16" ht="15">
      <c r="B7" s="265" t="s">
        <v>152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</row>
    <row r="8" spans="2:16" ht="11.25" customHeight="1"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2:16" ht="13.5" customHeight="1">
      <c r="B9" s="288" t="s">
        <v>29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</row>
    <row r="10" ht="12" customHeight="1" thickBot="1"/>
    <row r="11" spans="1:17" ht="12.75" customHeight="1" thickBot="1">
      <c r="A11" s="277" t="s">
        <v>39</v>
      </c>
      <c r="B11" s="277" t="s">
        <v>40</v>
      </c>
      <c r="C11" s="267" t="s">
        <v>41</v>
      </c>
      <c r="D11" s="277" t="s">
        <v>42</v>
      </c>
      <c r="E11" s="267" t="s">
        <v>43</v>
      </c>
      <c r="F11" s="267" t="s">
        <v>45</v>
      </c>
      <c r="G11" s="267" t="s">
        <v>44</v>
      </c>
      <c r="H11" s="267" t="s">
        <v>46</v>
      </c>
      <c r="I11" s="305" t="s">
        <v>1</v>
      </c>
      <c r="J11" s="306"/>
      <c r="K11" s="306"/>
      <c r="L11" s="306"/>
      <c r="M11" s="306"/>
      <c r="N11" s="306"/>
      <c r="O11" s="307"/>
      <c r="P11" s="299" t="s">
        <v>13</v>
      </c>
      <c r="Q11" s="302" t="s">
        <v>2</v>
      </c>
    </row>
    <row r="12" spans="1:17" ht="15.75" customHeight="1" thickBot="1">
      <c r="A12" s="278"/>
      <c r="B12" s="278"/>
      <c r="C12" s="268"/>
      <c r="D12" s="278"/>
      <c r="E12" s="268"/>
      <c r="F12" s="268"/>
      <c r="G12" s="268"/>
      <c r="H12" s="268"/>
      <c r="I12" s="308" t="s">
        <v>31</v>
      </c>
      <c r="J12" s="309"/>
      <c r="K12" s="309"/>
      <c r="L12" s="309"/>
      <c r="M12" s="309"/>
      <c r="N12" s="280" t="s">
        <v>3</v>
      </c>
      <c r="O12" s="282" t="s">
        <v>12</v>
      </c>
      <c r="P12" s="300"/>
      <c r="Q12" s="303"/>
    </row>
    <row r="13" spans="1:17" ht="32.25" customHeight="1" thickBot="1">
      <c r="A13" s="278"/>
      <c r="B13" s="278"/>
      <c r="C13" s="268"/>
      <c r="D13" s="278"/>
      <c r="E13" s="268"/>
      <c r="F13" s="268"/>
      <c r="G13" s="268"/>
      <c r="H13" s="268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281"/>
      <c r="O13" s="283"/>
      <c r="P13" s="301"/>
      <c r="Q13" s="303"/>
    </row>
    <row r="14" spans="1:17" ht="15.75" thickBot="1">
      <c r="A14" s="279"/>
      <c r="B14" s="279"/>
      <c r="C14" s="269"/>
      <c r="D14" s="279"/>
      <c r="E14" s="269"/>
      <c r="F14" s="269"/>
      <c r="G14" s="269"/>
      <c r="H14" s="269"/>
      <c r="I14" s="44" t="s">
        <v>17</v>
      </c>
      <c r="J14" s="44" t="s">
        <v>17</v>
      </c>
      <c r="K14" s="44" t="s">
        <v>17</v>
      </c>
      <c r="L14" s="37" t="s">
        <v>17</v>
      </c>
      <c r="M14" s="57" t="s">
        <v>28</v>
      </c>
      <c r="N14" s="45" t="s">
        <v>4</v>
      </c>
      <c r="O14" s="45" t="s">
        <v>4</v>
      </c>
      <c r="P14" s="46" t="s">
        <v>15</v>
      </c>
      <c r="Q14" s="303"/>
    </row>
    <row r="15" spans="1:17" ht="15">
      <c r="A15" s="61">
        <v>1</v>
      </c>
      <c r="B15" s="233" t="s">
        <v>304</v>
      </c>
      <c r="C15" s="30" t="s">
        <v>284</v>
      </c>
      <c r="D15" s="30">
        <v>8</v>
      </c>
      <c r="E15" s="30" t="s">
        <v>232</v>
      </c>
      <c r="F15" s="86" t="s">
        <v>204</v>
      </c>
      <c r="G15" s="86" t="s">
        <v>205</v>
      </c>
      <c r="H15" s="86" t="s">
        <v>233</v>
      </c>
      <c r="I15" s="35">
        <v>10</v>
      </c>
      <c r="J15" s="36">
        <v>10</v>
      </c>
      <c r="K15" s="36">
        <v>9</v>
      </c>
      <c r="L15" s="36">
        <v>9</v>
      </c>
      <c r="M15" s="224">
        <v>10</v>
      </c>
      <c r="N15" s="55">
        <f aca="true" t="shared" si="0" ref="N15:N24">I15+J15+K15+L15+M15</f>
        <v>48</v>
      </c>
      <c r="O15" s="227">
        <v>35</v>
      </c>
      <c r="P15" s="226">
        <f aca="true" t="shared" si="1" ref="P15:P24">N15+O15</f>
        <v>83</v>
      </c>
      <c r="Q15" s="229" t="s">
        <v>306</v>
      </c>
    </row>
    <row r="16" spans="1:17" ht="15">
      <c r="A16" s="62">
        <v>5</v>
      </c>
      <c r="B16" s="14" t="s">
        <v>303</v>
      </c>
      <c r="C16" s="10" t="s">
        <v>282</v>
      </c>
      <c r="D16" s="10">
        <v>8</v>
      </c>
      <c r="E16" s="10" t="s">
        <v>232</v>
      </c>
      <c r="F16" s="12" t="s">
        <v>204</v>
      </c>
      <c r="G16" s="12" t="s">
        <v>205</v>
      </c>
      <c r="H16" s="12" t="s">
        <v>233</v>
      </c>
      <c r="I16" s="25">
        <v>10</v>
      </c>
      <c r="J16" s="26">
        <v>8</v>
      </c>
      <c r="K16" s="26">
        <v>7</v>
      </c>
      <c r="L16" s="26">
        <v>8</v>
      </c>
      <c r="M16" s="225">
        <v>8</v>
      </c>
      <c r="N16" s="19">
        <f t="shared" si="0"/>
        <v>41</v>
      </c>
      <c r="O16" s="228">
        <v>38</v>
      </c>
      <c r="P16" s="231">
        <f t="shared" si="1"/>
        <v>79</v>
      </c>
      <c r="Q16" s="230" t="s">
        <v>307</v>
      </c>
    </row>
    <row r="17" spans="1:17" ht="15">
      <c r="A17" s="62">
        <v>3</v>
      </c>
      <c r="B17" s="396" t="s">
        <v>305</v>
      </c>
      <c r="C17" s="385" t="s">
        <v>280</v>
      </c>
      <c r="D17" s="385">
        <v>8</v>
      </c>
      <c r="E17" s="385" t="s">
        <v>217</v>
      </c>
      <c r="F17" s="386" t="s">
        <v>204</v>
      </c>
      <c r="G17" s="386" t="s">
        <v>205</v>
      </c>
      <c r="H17" s="386" t="s">
        <v>247</v>
      </c>
      <c r="I17" s="387">
        <v>0</v>
      </c>
      <c r="J17" s="388">
        <v>5</v>
      </c>
      <c r="K17" s="388">
        <v>10</v>
      </c>
      <c r="L17" s="388">
        <v>10</v>
      </c>
      <c r="M17" s="397">
        <v>10</v>
      </c>
      <c r="N17" s="389">
        <f t="shared" si="0"/>
        <v>35</v>
      </c>
      <c r="O17" s="390">
        <v>41</v>
      </c>
      <c r="P17" s="391">
        <f t="shared" si="1"/>
        <v>76</v>
      </c>
      <c r="Q17" s="398" t="s">
        <v>308</v>
      </c>
    </row>
    <row r="18" spans="1:17" ht="15">
      <c r="A18" s="62">
        <v>2</v>
      </c>
      <c r="B18" s="14" t="s">
        <v>302</v>
      </c>
      <c r="C18" s="10" t="s">
        <v>283</v>
      </c>
      <c r="D18" s="10">
        <v>8</v>
      </c>
      <c r="E18" s="10" t="s">
        <v>232</v>
      </c>
      <c r="F18" s="12" t="s">
        <v>204</v>
      </c>
      <c r="G18" s="12" t="s">
        <v>205</v>
      </c>
      <c r="H18" s="12" t="s">
        <v>233</v>
      </c>
      <c r="I18" s="25">
        <v>0</v>
      </c>
      <c r="J18" s="26">
        <v>5</v>
      </c>
      <c r="K18" s="26">
        <v>10</v>
      </c>
      <c r="L18" s="26">
        <v>8</v>
      </c>
      <c r="M18" s="225">
        <v>10</v>
      </c>
      <c r="N18" s="19">
        <f t="shared" si="0"/>
        <v>33</v>
      </c>
      <c r="O18" s="228">
        <v>37</v>
      </c>
      <c r="P18" s="231">
        <f t="shared" si="1"/>
        <v>70</v>
      </c>
      <c r="Q18" s="230"/>
    </row>
    <row r="19" spans="1:17" ht="15">
      <c r="A19" s="62">
        <v>4</v>
      </c>
      <c r="B19" s="14" t="s">
        <v>300</v>
      </c>
      <c r="C19" s="10" t="s">
        <v>286</v>
      </c>
      <c r="D19" s="10">
        <v>8</v>
      </c>
      <c r="E19" s="10" t="s">
        <v>226</v>
      </c>
      <c r="F19" s="12" t="s">
        <v>204</v>
      </c>
      <c r="G19" s="12" t="s">
        <v>205</v>
      </c>
      <c r="H19" s="12" t="s">
        <v>229</v>
      </c>
      <c r="I19" s="25">
        <v>0</v>
      </c>
      <c r="J19" s="26">
        <v>5</v>
      </c>
      <c r="K19" s="26">
        <v>5</v>
      </c>
      <c r="L19" s="26">
        <v>8</v>
      </c>
      <c r="M19" s="225">
        <v>8</v>
      </c>
      <c r="N19" s="19">
        <f t="shared" si="0"/>
        <v>26</v>
      </c>
      <c r="O19" s="228">
        <v>40</v>
      </c>
      <c r="P19" s="231">
        <f t="shared" si="1"/>
        <v>66</v>
      </c>
      <c r="Q19" s="230"/>
    </row>
    <row r="20" spans="1:17" ht="15">
      <c r="A20" s="62">
        <v>6</v>
      </c>
      <c r="B20" s="14" t="s">
        <v>301</v>
      </c>
      <c r="C20" s="10" t="s">
        <v>279</v>
      </c>
      <c r="D20" s="10">
        <v>8</v>
      </c>
      <c r="E20" s="10" t="s">
        <v>212</v>
      </c>
      <c r="F20" s="12" t="s">
        <v>204</v>
      </c>
      <c r="G20" s="12" t="s">
        <v>205</v>
      </c>
      <c r="H20" s="12" t="s">
        <v>213</v>
      </c>
      <c r="I20" s="25">
        <v>0</v>
      </c>
      <c r="J20" s="26">
        <v>5</v>
      </c>
      <c r="K20" s="26">
        <v>5</v>
      </c>
      <c r="L20" s="26">
        <v>5</v>
      </c>
      <c r="M20" s="225">
        <v>5</v>
      </c>
      <c r="N20" s="19">
        <f t="shared" si="0"/>
        <v>20</v>
      </c>
      <c r="O20" s="228">
        <v>41</v>
      </c>
      <c r="P20" s="231">
        <f t="shared" si="1"/>
        <v>61</v>
      </c>
      <c r="Q20" s="230"/>
    </row>
    <row r="21" spans="1:17" ht="15">
      <c r="A21" s="62">
        <v>7</v>
      </c>
      <c r="B21" s="14"/>
      <c r="C21" s="10"/>
      <c r="D21" s="10"/>
      <c r="E21" s="10"/>
      <c r="F21" s="12"/>
      <c r="G21" s="12"/>
      <c r="H21" s="12"/>
      <c r="I21" s="25"/>
      <c r="J21" s="26"/>
      <c r="K21" s="26"/>
      <c r="L21" s="26"/>
      <c r="M21" s="225"/>
      <c r="N21" s="19">
        <f t="shared" si="0"/>
        <v>0</v>
      </c>
      <c r="O21" s="228"/>
      <c r="P21" s="231">
        <f t="shared" si="1"/>
        <v>0</v>
      </c>
      <c r="Q21" s="230"/>
    </row>
    <row r="22" spans="1:17" ht="15">
      <c r="A22" s="62">
        <v>8</v>
      </c>
      <c r="B22" s="14"/>
      <c r="C22" s="10"/>
      <c r="D22" s="10"/>
      <c r="E22" s="10"/>
      <c r="F22" s="12"/>
      <c r="G22" s="12"/>
      <c r="H22" s="12"/>
      <c r="I22" s="25"/>
      <c r="J22" s="26"/>
      <c r="K22" s="26"/>
      <c r="L22" s="26"/>
      <c r="M22" s="225"/>
      <c r="N22" s="19">
        <f t="shared" si="0"/>
        <v>0</v>
      </c>
      <c r="O22" s="228"/>
      <c r="P22" s="231">
        <f t="shared" si="1"/>
        <v>0</v>
      </c>
      <c r="Q22" s="230"/>
    </row>
    <row r="23" spans="1:17" ht="15">
      <c r="A23" s="62">
        <v>9</v>
      </c>
      <c r="B23" s="14"/>
      <c r="C23" s="10"/>
      <c r="D23" s="10"/>
      <c r="E23" s="10"/>
      <c r="F23" s="12"/>
      <c r="G23" s="12"/>
      <c r="H23" s="12"/>
      <c r="I23" s="25"/>
      <c r="J23" s="26"/>
      <c r="K23" s="26"/>
      <c r="L23" s="26"/>
      <c r="M23" s="225"/>
      <c r="N23" s="19">
        <f t="shared" si="0"/>
        <v>0</v>
      </c>
      <c r="O23" s="228"/>
      <c r="P23" s="231">
        <f t="shared" si="1"/>
        <v>0</v>
      </c>
      <c r="Q23" s="230"/>
    </row>
    <row r="24" spans="1:17" ht="15.75" thickBot="1">
      <c r="A24" s="63">
        <v>10</v>
      </c>
      <c r="B24" s="234"/>
      <c r="C24" s="11"/>
      <c r="D24" s="11"/>
      <c r="E24" s="11"/>
      <c r="F24" s="13"/>
      <c r="G24" s="13"/>
      <c r="H24" s="13"/>
      <c r="I24" s="28"/>
      <c r="J24" s="29"/>
      <c r="K24" s="29"/>
      <c r="L24" s="29"/>
      <c r="M24" s="235"/>
      <c r="N24" s="20">
        <f t="shared" si="0"/>
        <v>0</v>
      </c>
      <c r="O24" s="236"/>
      <c r="P24" s="232">
        <f t="shared" si="1"/>
        <v>0</v>
      </c>
      <c r="Q24" s="237"/>
    </row>
    <row r="25" spans="8:16" ht="15">
      <c r="H25" s="21"/>
      <c r="I25" s="21"/>
      <c r="J25" s="21"/>
      <c r="K25" s="21"/>
      <c r="L25" s="21"/>
      <c r="M25" s="21"/>
      <c r="N25" s="21"/>
      <c r="O25" s="21"/>
      <c r="P25" s="21"/>
    </row>
    <row r="26" spans="2:15" ht="15">
      <c r="B26" t="s">
        <v>35</v>
      </c>
      <c r="D26" t="s">
        <v>291</v>
      </c>
      <c r="F26" t="s">
        <v>292</v>
      </c>
      <c r="J26" s="310" t="s">
        <v>293</v>
      </c>
      <c r="K26" s="310"/>
      <c r="L26" s="310"/>
      <c r="M26" s="310"/>
      <c r="N26" s="310"/>
      <c r="O26" s="310"/>
    </row>
    <row r="29" ht="16.5" thickBot="1">
      <c r="B29" s="202" t="s">
        <v>145</v>
      </c>
    </row>
    <row r="30" spans="2:4" ht="31.5" customHeight="1" thickBot="1">
      <c r="B30" s="297" t="s">
        <v>146</v>
      </c>
      <c r="C30" s="298"/>
      <c r="D30" s="204" t="s">
        <v>53</v>
      </c>
    </row>
    <row r="31" spans="2:4" ht="23.25" customHeight="1" thickBot="1">
      <c r="B31" s="205" t="s">
        <v>9</v>
      </c>
      <c r="C31" s="206" t="s">
        <v>147</v>
      </c>
      <c r="D31" s="207" t="s">
        <v>17</v>
      </c>
    </row>
    <row r="32" spans="2:4" ht="30.75" customHeight="1" thickBot="1">
      <c r="B32" s="205" t="s">
        <v>10</v>
      </c>
      <c r="C32" s="206" t="s">
        <v>148</v>
      </c>
      <c r="D32" s="207" t="s">
        <v>17</v>
      </c>
    </row>
    <row r="33" spans="2:4" ht="38.25" customHeight="1" thickBot="1">
      <c r="B33" s="205" t="s">
        <v>11</v>
      </c>
      <c r="C33" s="206" t="s">
        <v>149</v>
      </c>
      <c r="D33" s="207" t="s">
        <v>17</v>
      </c>
    </row>
    <row r="34" spans="2:4" ht="38.25" customHeight="1" thickBot="1">
      <c r="B34" s="205" t="s">
        <v>19</v>
      </c>
      <c r="C34" s="206" t="s">
        <v>150</v>
      </c>
      <c r="D34" s="207" t="s">
        <v>17</v>
      </c>
    </row>
    <row r="35" spans="2:4" ht="38.25" customHeight="1" thickBot="1">
      <c r="B35" s="205" t="s">
        <v>20</v>
      </c>
      <c r="C35" s="206" t="s">
        <v>136</v>
      </c>
      <c r="D35" s="208" t="s">
        <v>141</v>
      </c>
    </row>
  </sheetData>
  <sheetProtection/>
  <autoFilter ref="P15:P20"/>
  <mergeCells count="20">
    <mergeCell ref="A11:A14"/>
    <mergeCell ref="J26:O26"/>
    <mergeCell ref="B9:P9"/>
    <mergeCell ref="N12:N13"/>
    <mergeCell ref="O12:O13"/>
    <mergeCell ref="B11:B14"/>
    <mergeCell ref="C11:C14"/>
    <mergeCell ref="D11:D14"/>
    <mergeCell ref="E11:E14"/>
    <mergeCell ref="F11:F14"/>
    <mergeCell ref="B30:C30"/>
    <mergeCell ref="I11:O11"/>
    <mergeCell ref="P11:P13"/>
    <mergeCell ref="Q11:Q14"/>
    <mergeCell ref="I12:M12"/>
    <mergeCell ref="B6:P6"/>
    <mergeCell ref="B7:P7"/>
    <mergeCell ref="B8:P8"/>
    <mergeCell ref="G11:G14"/>
    <mergeCell ref="H11:H14"/>
  </mergeCells>
  <printOptions/>
  <pageMargins left="0.45" right="0.45" top="0.5" bottom="0.5" header="0.3" footer="0.3"/>
  <pageSetup fitToHeight="1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75" zoomScaleNormal="75" zoomScalePageLayoutView="0" workbookViewId="0" topLeftCell="A1">
      <selection activeCell="S15" sqref="S15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22.7109375" style="0" customWidth="1"/>
    <col min="4" max="4" width="4.8515625" style="0" customWidth="1"/>
    <col min="5" max="5" width="32.28125" style="0" customWidth="1"/>
    <col min="6" max="6" width="11.7109375" style="0" customWidth="1"/>
    <col min="7" max="7" width="10.57421875" style="0" customWidth="1"/>
    <col min="8" max="8" width="26.7109375" style="0" customWidth="1"/>
    <col min="9" max="11" width="6.421875" style="0" customWidth="1"/>
    <col min="12" max="12" width="8.7109375" style="0" customWidth="1"/>
    <col min="13" max="14" width="7.8515625" style="0" customWidth="1"/>
    <col min="15" max="15" width="8.140625" style="0" customWidth="1"/>
    <col min="16" max="16" width="7.421875" style="0" customWidth="1"/>
    <col min="17" max="17" width="8.28125" style="0" customWidth="1"/>
    <col min="18" max="18" width="9.57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4" ht="15">
      <c r="A1" s="72" t="s">
        <v>47</v>
      </c>
      <c r="D1" s="4"/>
      <c r="M1" s="60" t="s">
        <v>6</v>
      </c>
      <c r="N1" t="s">
        <v>237</v>
      </c>
    </row>
    <row r="2" spans="1:16" ht="15">
      <c r="A2" s="72" t="s">
        <v>48</v>
      </c>
      <c r="B2" s="6"/>
      <c r="C2" s="6"/>
      <c r="D2" s="6"/>
      <c r="E2" s="1"/>
      <c r="F2" s="1"/>
      <c r="G2" s="1"/>
      <c r="H2" s="1"/>
      <c r="K2" s="6"/>
      <c r="L2" s="6"/>
      <c r="M2" s="60" t="s">
        <v>7</v>
      </c>
      <c r="N2" s="53" t="s">
        <v>238</v>
      </c>
      <c r="O2" s="53"/>
      <c r="P2" s="53"/>
    </row>
    <row r="3" spans="1:16" ht="15">
      <c r="A3" s="72"/>
      <c r="B3" s="6"/>
      <c r="C3" s="6"/>
      <c r="D3" s="6"/>
      <c r="E3" s="1"/>
      <c r="F3" s="1"/>
      <c r="G3" s="1"/>
      <c r="H3" s="1"/>
      <c r="K3" s="6"/>
      <c r="L3" s="6"/>
      <c r="M3" s="60" t="s">
        <v>8</v>
      </c>
      <c r="N3" s="53" t="s">
        <v>239</v>
      </c>
      <c r="O3" s="53"/>
      <c r="P3" s="53"/>
    </row>
    <row r="4" spans="1:16" ht="15">
      <c r="A4" s="73" t="s">
        <v>49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9" ht="15">
      <c r="A5" s="265" t="s">
        <v>33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</row>
    <row r="6" spans="1:19" ht="15">
      <c r="A6" s="265" t="s">
        <v>153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</row>
    <row r="7" spans="1:16" ht="6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>
      <c r="A8" s="288" t="s">
        <v>23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</row>
    <row r="9" ht="6" customHeight="1" thickBot="1"/>
    <row r="10" spans="1:19" ht="16.5" customHeight="1" thickBot="1">
      <c r="A10" s="277" t="s">
        <v>39</v>
      </c>
      <c r="B10" s="277" t="s">
        <v>40</v>
      </c>
      <c r="C10" s="267" t="s">
        <v>41</v>
      </c>
      <c r="D10" s="277" t="s">
        <v>42</v>
      </c>
      <c r="E10" s="267" t="s">
        <v>43</v>
      </c>
      <c r="F10" s="66"/>
      <c r="G10" s="267" t="s">
        <v>44</v>
      </c>
      <c r="H10" s="67"/>
      <c r="I10" s="314" t="s">
        <v>50</v>
      </c>
      <c r="J10" s="315"/>
      <c r="K10" s="315"/>
      <c r="L10" s="316"/>
      <c r="M10" s="326" t="s">
        <v>21</v>
      </c>
      <c r="N10" s="327"/>
      <c r="O10" s="327"/>
      <c r="P10" s="327"/>
      <c r="Q10" s="328" t="s">
        <v>51</v>
      </c>
      <c r="R10" s="319" t="s">
        <v>52</v>
      </c>
      <c r="S10" s="321" t="s">
        <v>2</v>
      </c>
    </row>
    <row r="11" spans="1:19" ht="24.75" customHeight="1">
      <c r="A11" s="278"/>
      <c r="B11" s="278"/>
      <c r="C11" s="268"/>
      <c r="D11" s="278"/>
      <c r="E11" s="268"/>
      <c r="F11" s="68" t="s">
        <v>45</v>
      </c>
      <c r="G11" s="268"/>
      <c r="H11" s="69" t="s">
        <v>46</v>
      </c>
      <c r="I11" s="324">
        <v>1</v>
      </c>
      <c r="J11" s="312">
        <v>2</v>
      </c>
      <c r="K11" s="312">
        <v>3</v>
      </c>
      <c r="L11" s="75" t="s">
        <v>53</v>
      </c>
      <c r="M11" s="76" t="s">
        <v>54</v>
      </c>
      <c r="N11" s="77" t="s">
        <v>55</v>
      </c>
      <c r="O11" s="78" t="s">
        <v>53</v>
      </c>
      <c r="P11" s="79" t="s">
        <v>56</v>
      </c>
      <c r="Q11" s="329"/>
      <c r="R11" s="320"/>
      <c r="S11" s="322"/>
    </row>
    <row r="12" spans="1:19" ht="18" customHeight="1" thickBot="1">
      <c r="A12" s="279"/>
      <c r="B12" s="279"/>
      <c r="C12" s="269"/>
      <c r="D12" s="279"/>
      <c r="E12" s="269"/>
      <c r="F12" s="70"/>
      <c r="G12" s="269"/>
      <c r="H12" s="71"/>
      <c r="I12" s="325"/>
      <c r="J12" s="313"/>
      <c r="K12" s="313"/>
      <c r="L12" s="80" t="s">
        <v>57</v>
      </c>
      <c r="M12" s="81" t="s">
        <v>58</v>
      </c>
      <c r="N12" s="82" t="s">
        <v>58</v>
      </c>
      <c r="O12" s="83" t="s">
        <v>59</v>
      </c>
      <c r="P12" s="63"/>
      <c r="Q12" s="84" t="s">
        <v>58</v>
      </c>
      <c r="R12" s="320"/>
      <c r="S12" s="323"/>
    </row>
    <row r="13" spans="1:19" ht="18" customHeight="1">
      <c r="A13" s="61">
        <v>3</v>
      </c>
      <c r="B13" s="61">
        <v>802</v>
      </c>
      <c r="C13" s="30" t="s">
        <v>285</v>
      </c>
      <c r="D13" s="30">
        <v>8</v>
      </c>
      <c r="E13" s="85" t="s">
        <v>203</v>
      </c>
      <c r="F13" s="30" t="s">
        <v>204</v>
      </c>
      <c r="G13" s="86" t="s">
        <v>241</v>
      </c>
      <c r="H13" s="86" t="s">
        <v>206</v>
      </c>
      <c r="I13" s="87">
        <v>5</v>
      </c>
      <c r="J13" s="88">
        <v>5</v>
      </c>
      <c r="K13" s="89">
        <v>10</v>
      </c>
      <c r="L13" s="90">
        <f aca="true" t="shared" si="0" ref="L13:L22">I13+J13+K13</f>
        <v>20</v>
      </c>
      <c r="M13" s="91">
        <v>30</v>
      </c>
      <c r="N13" s="92">
        <v>0</v>
      </c>
      <c r="O13" s="93">
        <v>30</v>
      </c>
      <c r="P13" s="257"/>
      <c r="Q13" s="95">
        <v>45</v>
      </c>
      <c r="R13" s="96">
        <f aca="true" t="shared" si="1" ref="R13:R22">O13+Q13+L13</f>
        <v>95</v>
      </c>
      <c r="S13" s="97" t="s">
        <v>306</v>
      </c>
    </row>
    <row r="14" spans="1:19" ht="18" customHeight="1">
      <c r="A14" s="62">
        <v>1</v>
      </c>
      <c r="B14" s="62">
        <v>605</v>
      </c>
      <c r="C14" s="10" t="s">
        <v>250</v>
      </c>
      <c r="D14" s="10">
        <v>6</v>
      </c>
      <c r="E14" s="98" t="s">
        <v>220</v>
      </c>
      <c r="F14" s="10" t="s">
        <v>204</v>
      </c>
      <c r="G14" s="12" t="s">
        <v>241</v>
      </c>
      <c r="H14" s="12" t="s">
        <v>224</v>
      </c>
      <c r="I14" s="99">
        <v>5</v>
      </c>
      <c r="J14" s="100">
        <v>5</v>
      </c>
      <c r="K14" s="101">
        <v>10</v>
      </c>
      <c r="L14" s="102">
        <f t="shared" si="0"/>
        <v>20</v>
      </c>
      <c r="M14" s="94">
        <v>30</v>
      </c>
      <c r="N14" s="103">
        <v>0</v>
      </c>
      <c r="O14" s="104">
        <v>30</v>
      </c>
      <c r="P14" s="258"/>
      <c r="Q14" s="106">
        <v>43</v>
      </c>
      <c r="R14" s="107">
        <f t="shared" si="1"/>
        <v>93</v>
      </c>
      <c r="S14" s="108" t="s">
        <v>307</v>
      </c>
    </row>
    <row r="15" spans="1:19" ht="18" customHeight="1">
      <c r="A15" s="62">
        <v>2</v>
      </c>
      <c r="B15" s="62">
        <v>805</v>
      </c>
      <c r="C15" s="10" t="s">
        <v>281</v>
      </c>
      <c r="D15" s="10">
        <v>8</v>
      </c>
      <c r="E15" s="98" t="s">
        <v>220</v>
      </c>
      <c r="F15" s="10" t="s">
        <v>204</v>
      </c>
      <c r="G15" s="12" t="s">
        <v>241</v>
      </c>
      <c r="H15" s="12" t="s">
        <v>224</v>
      </c>
      <c r="I15" s="99">
        <v>5</v>
      </c>
      <c r="J15" s="100">
        <v>5</v>
      </c>
      <c r="K15" s="101">
        <v>10</v>
      </c>
      <c r="L15" s="102">
        <f t="shared" si="0"/>
        <v>20</v>
      </c>
      <c r="M15" s="94">
        <v>30</v>
      </c>
      <c r="N15" s="103">
        <v>0</v>
      </c>
      <c r="O15" s="104">
        <v>30</v>
      </c>
      <c r="P15" s="105"/>
      <c r="Q15" s="106">
        <v>43</v>
      </c>
      <c r="R15" s="107">
        <f t="shared" si="1"/>
        <v>93</v>
      </c>
      <c r="S15" s="108" t="s">
        <v>308</v>
      </c>
    </row>
    <row r="16" spans="1:19" ht="18" customHeight="1">
      <c r="A16" s="62">
        <v>4</v>
      </c>
      <c r="B16" s="62"/>
      <c r="C16" s="10"/>
      <c r="D16" s="10"/>
      <c r="E16" s="98"/>
      <c r="F16" s="10"/>
      <c r="G16" s="12"/>
      <c r="H16" s="12"/>
      <c r="I16" s="99"/>
      <c r="J16" s="100"/>
      <c r="K16" s="101"/>
      <c r="L16" s="102">
        <f t="shared" si="0"/>
        <v>0</v>
      </c>
      <c r="M16" s="94">
        <v>0</v>
      </c>
      <c r="N16" s="103">
        <v>0</v>
      </c>
      <c r="O16" s="104">
        <f aca="true" t="shared" si="2" ref="O16:O22">(N16+M16)*0.4167</f>
        <v>0</v>
      </c>
      <c r="P16" s="105"/>
      <c r="Q16" s="106">
        <v>0</v>
      </c>
      <c r="R16" s="107">
        <f t="shared" si="1"/>
        <v>0</v>
      </c>
      <c r="S16" s="108"/>
    </row>
    <row r="17" spans="1:19" ht="18" customHeight="1">
      <c r="A17" s="62">
        <v>5</v>
      </c>
      <c r="B17" s="62"/>
      <c r="C17" s="10"/>
      <c r="D17" s="10"/>
      <c r="E17" s="98"/>
      <c r="F17" s="10"/>
      <c r="G17" s="12"/>
      <c r="H17" s="12"/>
      <c r="I17" s="99"/>
      <c r="J17" s="100"/>
      <c r="K17" s="101"/>
      <c r="L17" s="102">
        <f t="shared" si="0"/>
        <v>0</v>
      </c>
      <c r="M17" s="94">
        <v>0</v>
      </c>
      <c r="N17" s="103">
        <v>0</v>
      </c>
      <c r="O17" s="104">
        <f t="shared" si="2"/>
        <v>0</v>
      </c>
      <c r="P17" s="105"/>
      <c r="Q17" s="106">
        <v>0</v>
      </c>
      <c r="R17" s="107">
        <f t="shared" si="1"/>
        <v>0</v>
      </c>
      <c r="S17" s="108"/>
    </row>
    <row r="18" spans="1:19" ht="18" customHeight="1">
      <c r="A18" s="62">
        <v>6</v>
      </c>
      <c r="B18" s="62"/>
      <c r="C18" s="10"/>
      <c r="D18" s="10"/>
      <c r="E18" s="98"/>
      <c r="F18" s="10"/>
      <c r="G18" s="12"/>
      <c r="H18" s="12"/>
      <c r="I18" s="99"/>
      <c r="J18" s="100"/>
      <c r="K18" s="101"/>
      <c r="L18" s="102">
        <f t="shared" si="0"/>
        <v>0</v>
      </c>
      <c r="M18" s="94">
        <v>0</v>
      </c>
      <c r="N18" s="103">
        <v>0</v>
      </c>
      <c r="O18" s="104">
        <f t="shared" si="2"/>
        <v>0</v>
      </c>
      <c r="P18" s="105"/>
      <c r="Q18" s="106">
        <v>0</v>
      </c>
      <c r="R18" s="107">
        <f t="shared" si="1"/>
        <v>0</v>
      </c>
      <c r="S18" s="108"/>
    </row>
    <row r="19" spans="1:19" ht="18" customHeight="1">
      <c r="A19" s="62">
        <v>7</v>
      </c>
      <c r="B19" s="62"/>
      <c r="C19" s="10"/>
      <c r="D19" s="10"/>
      <c r="E19" s="98"/>
      <c r="F19" s="10"/>
      <c r="G19" s="12"/>
      <c r="H19" s="12"/>
      <c r="I19" s="99"/>
      <c r="J19" s="100"/>
      <c r="K19" s="101"/>
      <c r="L19" s="102">
        <f t="shared" si="0"/>
        <v>0</v>
      </c>
      <c r="M19" s="94">
        <v>0</v>
      </c>
      <c r="N19" s="103">
        <v>0</v>
      </c>
      <c r="O19" s="104">
        <f t="shared" si="2"/>
        <v>0</v>
      </c>
      <c r="P19" s="105"/>
      <c r="Q19" s="106">
        <v>0</v>
      </c>
      <c r="R19" s="107">
        <f t="shared" si="1"/>
        <v>0</v>
      </c>
      <c r="S19" s="108"/>
    </row>
    <row r="20" spans="1:19" ht="18" customHeight="1">
      <c r="A20" s="62">
        <v>8</v>
      </c>
      <c r="B20" s="62"/>
      <c r="C20" s="10"/>
      <c r="D20" s="10"/>
      <c r="E20" s="98"/>
      <c r="F20" s="10"/>
      <c r="G20" s="12"/>
      <c r="H20" s="12"/>
      <c r="I20" s="99"/>
      <c r="J20" s="100"/>
      <c r="K20" s="101"/>
      <c r="L20" s="102">
        <f t="shared" si="0"/>
        <v>0</v>
      </c>
      <c r="M20" s="94">
        <v>0</v>
      </c>
      <c r="N20" s="103">
        <v>0</v>
      </c>
      <c r="O20" s="104">
        <f t="shared" si="2"/>
        <v>0</v>
      </c>
      <c r="P20" s="105"/>
      <c r="Q20" s="106">
        <v>0</v>
      </c>
      <c r="R20" s="107">
        <f t="shared" si="1"/>
        <v>0</v>
      </c>
      <c r="S20" s="108"/>
    </row>
    <row r="21" spans="1:19" ht="18" customHeight="1">
      <c r="A21" s="62">
        <v>9</v>
      </c>
      <c r="B21" s="62"/>
      <c r="C21" s="10"/>
      <c r="D21" s="10"/>
      <c r="E21" s="98"/>
      <c r="F21" s="10"/>
      <c r="G21" s="12"/>
      <c r="H21" s="12"/>
      <c r="I21" s="99"/>
      <c r="J21" s="100"/>
      <c r="K21" s="101"/>
      <c r="L21" s="102">
        <f t="shared" si="0"/>
        <v>0</v>
      </c>
      <c r="M21" s="94">
        <v>0</v>
      </c>
      <c r="N21" s="103">
        <v>0</v>
      </c>
      <c r="O21" s="104">
        <f t="shared" si="2"/>
        <v>0</v>
      </c>
      <c r="P21" s="105"/>
      <c r="Q21" s="106">
        <v>0</v>
      </c>
      <c r="R21" s="107">
        <f t="shared" si="1"/>
        <v>0</v>
      </c>
      <c r="S21" s="108"/>
    </row>
    <row r="22" spans="1:19" ht="18" customHeight="1" thickBot="1">
      <c r="A22" s="63">
        <v>10</v>
      </c>
      <c r="B22" s="63"/>
      <c r="C22" s="11"/>
      <c r="D22" s="11"/>
      <c r="E22" s="109"/>
      <c r="F22" s="11"/>
      <c r="G22" s="13"/>
      <c r="H22" s="13"/>
      <c r="I22" s="110"/>
      <c r="J22" s="111"/>
      <c r="K22" s="112"/>
      <c r="L22" s="113">
        <f t="shared" si="0"/>
        <v>0</v>
      </c>
      <c r="M22" s="114">
        <v>0</v>
      </c>
      <c r="N22" s="115">
        <v>0</v>
      </c>
      <c r="O22" s="116">
        <f t="shared" si="2"/>
        <v>0</v>
      </c>
      <c r="P22" s="117"/>
      <c r="Q22" s="118">
        <v>0</v>
      </c>
      <c r="R22" s="119">
        <f t="shared" si="1"/>
        <v>0</v>
      </c>
      <c r="S22" s="120"/>
    </row>
    <row r="23" ht="15">
      <c r="C23" s="72" t="s">
        <v>60</v>
      </c>
    </row>
    <row r="24" spans="3:13" ht="15">
      <c r="C24" s="72"/>
      <c r="M24" t="s">
        <v>61</v>
      </c>
    </row>
    <row r="26" spans="4:14" ht="15.75">
      <c r="D26" s="73" t="s">
        <v>62</v>
      </c>
      <c r="M26" s="255" t="s">
        <v>294</v>
      </c>
      <c r="N26" s="254"/>
    </row>
    <row r="27" spans="4:6" ht="15">
      <c r="D27" s="121" t="s">
        <v>63</v>
      </c>
      <c r="E27" s="121" t="s">
        <v>64</v>
      </c>
      <c r="F27" s="121" t="s">
        <v>65</v>
      </c>
    </row>
    <row r="28" spans="4:13" ht="33.75" customHeight="1">
      <c r="D28" s="122">
        <v>1</v>
      </c>
      <c r="E28" s="123" t="s">
        <v>66</v>
      </c>
      <c r="F28" s="122" t="s">
        <v>67</v>
      </c>
      <c r="M28" s="256" t="s">
        <v>295</v>
      </c>
    </row>
    <row r="29" spans="4:6" ht="27.75" customHeight="1">
      <c r="D29" s="122">
        <v>2</v>
      </c>
      <c r="E29" s="123" t="s">
        <v>68</v>
      </c>
      <c r="F29" s="122" t="s">
        <v>67</v>
      </c>
    </row>
    <row r="30" spans="4:13" ht="53.25" customHeight="1">
      <c r="D30" s="122">
        <v>3</v>
      </c>
      <c r="E30" s="123" t="s">
        <v>69</v>
      </c>
      <c r="F30" s="122" t="s">
        <v>70</v>
      </c>
      <c r="M30" s="255" t="s">
        <v>296</v>
      </c>
    </row>
    <row r="32" ht="15">
      <c r="D32" s="73" t="s">
        <v>71</v>
      </c>
    </row>
    <row r="33" spans="4:6" ht="15">
      <c r="D33" s="121" t="s">
        <v>63</v>
      </c>
      <c r="E33" s="121" t="s">
        <v>64</v>
      </c>
      <c r="F33" s="121" t="s">
        <v>65</v>
      </c>
    </row>
    <row r="34" spans="4:6" ht="25.5">
      <c r="D34" s="122">
        <v>1</v>
      </c>
      <c r="E34" s="123" t="s">
        <v>72</v>
      </c>
      <c r="F34" s="122" t="s">
        <v>73</v>
      </c>
    </row>
    <row r="35" spans="4:6" ht="25.5">
      <c r="D35" s="122">
        <v>2</v>
      </c>
      <c r="E35" s="123" t="s">
        <v>74</v>
      </c>
      <c r="F35" s="122" t="s">
        <v>73</v>
      </c>
    </row>
    <row r="36" spans="4:6" ht="38.25">
      <c r="D36" s="122">
        <v>3</v>
      </c>
      <c r="E36" s="123" t="s">
        <v>69</v>
      </c>
      <c r="F36" s="122" t="s">
        <v>75</v>
      </c>
    </row>
    <row r="38" ht="15.75" thickBot="1">
      <c r="D38" s="73" t="s">
        <v>76</v>
      </c>
    </row>
    <row r="39" spans="4:9" ht="15">
      <c r="D39" s="124" t="s">
        <v>63</v>
      </c>
      <c r="E39" s="318" t="s">
        <v>64</v>
      </c>
      <c r="F39" s="318"/>
      <c r="G39" s="318"/>
      <c r="H39" s="318"/>
      <c r="I39" s="125" t="s">
        <v>65</v>
      </c>
    </row>
    <row r="40" spans="4:9" ht="53.25" customHeight="1">
      <c r="D40" s="126">
        <v>1</v>
      </c>
      <c r="E40" s="311" t="s">
        <v>77</v>
      </c>
      <c r="F40" s="311"/>
      <c r="G40" s="311"/>
      <c r="H40" s="311"/>
      <c r="I40" s="127" t="s">
        <v>73</v>
      </c>
    </row>
    <row r="41" spans="4:9" ht="60.75" customHeight="1">
      <c r="D41" s="126">
        <v>2</v>
      </c>
      <c r="E41" s="311" t="s">
        <v>78</v>
      </c>
      <c r="F41" s="311"/>
      <c r="G41" s="311"/>
      <c r="H41" s="311"/>
      <c r="I41" s="127" t="s">
        <v>75</v>
      </c>
    </row>
    <row r="42" spans="4:9" ht="43.5" customHeight="1" thickBot="1">
      <c r="D42" s="128">
        <v>3</v>
      </c>
      <c r="E42" s="317" t="s">
        <v>79</v>
      </c>
      <c r="F42" s="317"/>
      <c r="G42" s="317"/>
      <c r="H42" s="317"/>
      <c r="I42" s="129" t="s">
        <v>73</v>
      </c>
    </row>
  </sheetData>
  <sheetProtection/>
  <autoFilter ref="R13:R15"/>
  <mergeCells count="21">
    <mergeCell ref="M10:P10"/>
    <mergeCell ref="Q10:Q11"/>
    <mergeCell ref="A6:S6"/>
    <mergeCell ref="E10:E12"/>
    <mergeCell ref="A5:S5"/>
    <mergeCell ref="R10:R12"/>
    <mergeCell ref="S10:S12"/>
    <mergeCell ref="I11:I12"/>
    <mergeCell ref="J11:J12"/>
    <mergeCell ref="A10:A12"/>
    <mergeCell ref="B10:B12"/>
    <mergeCell ref="C10:C12"/>
    <mergeCell ref="D10:D12"/>
    <mergeCell ref="A8:S8"/>
    <mergeCell ref="E41:H41"/>
    <mergeCell ref="K11:K12"/>
    <mergeCell ref="G10:G12"/>
    <mergeCell ref="I10:L10"/>
    <mergeCell ref="E42:H42"/>
    <mergeCell ref="E39:H39"/>
    <mergeCell ref="E40:H40"/>
  </mergeCells>
  <printOptions horizontalCentered="1"/>
  <pageMargins left="0.2362204724409449" right="0.2362204724409449" top="0.35433070866141736" bottom="0.9258333333333333" header="0.31496062992125984" footer="0.6875"/>
  <pageSetup fitToHeight="1" fitToWidth="1" horizontalDpi="600" verticalDpi="600" orientation="landscape" paperSize="9" scale="81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PageLayoutView="0" workbookViewId="0" topLeftCell="A1">
      <selection activeCell="M26" sqref="M26:Q30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22.140625" style="0" customWidth="1"/>
    <col min="4" max="4" width="7.140625" style="0" customWidth="1"/>
    <col min="5" max="5" width="22.00390625" style="0" customWidth="1"/>
    <col min="6" max="6" width="15.7109375" style="0" customWidth="1"/>
    <col min="7" max="7" width="10.28125" style="0" customWidth="1"/>
    <col min="8" max="8" width="12.8515625" style="0" customWidth="1"/>
    <col min="9" max="11" width="8.00390625" style="0" customWidth="1"/>
    <col min="12" max="12" width="8.8515625" style="0" customWidth="1"/>
    <col min="13" max="14" width="8.7109375" style="0" customWidth="1"/>
    <col min="15" max="15" width="9.140625" style="0" customWidth="1"/>
    <col min="16" max="16" width="7.7109375" style="0" customWidth="1"/>
    <col min="17" max="17" width="9.00390625" style="0" customWidth="1"/>
    <col min="18" max="18" width="9.7109375" style="0" customWidth="1"/>
    <col min="19" max="19" width="10.8515625" style="0" customWidth="1"/>
    <col min="20" max="20" width="5.7109375" style="0" customWidth="1"/>
    <col min="21" max="21" width="7.7109375" style="0" customWidth="1"/>
    <col min="22" max="22" width="4.28125" style="0" customWidth="1"/>
  </cols>
  <sheetData>
    <row r="1" spans="1:15" ht="15">
      <c r="A1" s="72" t="s">
        <v>47</v>
      </c>
      <c r="D1" s="4"/>
      <c r="M1" s="60" t="s">
        <v>6</v>
      </c>
      <c r="N1" s="6"/>
      <c r="O1" s="6"/>
    </row>
    <row r="2" spans="1:16" ht="15">
      <c r="A2" s="72" t="s">
        <v>48</v>
      </c>
      <c r="B2" s="6"/>
      <c r="C2" s="6"/>
      <c r="D2" s="6"/>
      <c r="E2" s="1"/>
      <c r="F2" s="1"/>
      <c r="G2" s="1"/>
      <c r="H2" s="1"/>
      <c r="M2" s="60" t="s">
        <v>7</v>
      </c>
      <c r="N2" s="6"/>
      <c r="O2" s="6"/>
      <c r="P2" s="53"/>
    </row>
    <row r="3" spans="1:16" ht="15">
      <c r="A3" s="72"/>
      <c r="B3" s="6"/>
      <c r="C3" s="6"/>
      <c r="D3" s="6"/>
      <c r="E3" s="1"/>
      <c r="F3" s="1"/>
      <c r="G3" s="1"/>
      <c r="H3" s="1"/>
      <c r="M3" s="60" t="s">
        <v>8</v>
      </c>
      <c r="N3" s="6"/>
      <c r="O3" s="6"/>
      <c r="P3" s="53"/>
    </row>
    <row r="4" spans="1:16" ht="15">
      <c r="A4" s="73" t="s">
        <v>49</v>
      </c>
      <c r="B4" s="6"/>
      <c r="C4" s="6"/>
      <c r="D4" s="6"/>
      <c r="E4" s="1"/>
      <c r="F4" s="1"/>
      <c r="G4" s="1"/>
      <c r="H4" s="1"/>
      <c r="M4" s="53"/>
      <c r="N4" s="53"/>
      <c r="O4" s="53"/>
      <c r="P4" s="53"/>
    </row>
    <row r="5" spans="1:19" ht="15">
      <c r="A5" s="265" t="s">
        <v>33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</row>
    <row r="6" spans="1:19" ht="15">
      <c r="A6" s="265" t="s">
        <v>153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</row>
    <row r="7" spans="1:16" ht="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>
      <c r="A8" s="288" t="s">
        <v>24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</row>
    <row r="9" ht="7.5" customHeight="1" thickBot="1"/>
    <row r="10" spans="1:20" ht="16.5" customHeight="1" thickBot="1">
      <c r="A10" s="277" t="s">
        <v>39</v>
      </c>
      <c r="B10" s="277" t="s">
        <v>40</v>
      </c>
      <c r="C10" s="267" t="s">
        <v>41</v>
      </c>
      <c r="D10" s="277" t="s">
        <v>42</v>
      </c>
      <c r="E10" s="267" t="s">
        <v>43</v>
      </c>
      <c r="F10" s="66"/>
      <c r="G10" s="267" t="s">
        <v>44</v>
      </c>
      <c r="H10" s="67"/>
      <c r="I10" s="314" t="s">
        <v>50</v>
      </c>
      <c r="J10" s="315"/>
      <c r="K10" s="315"/>
      <c r="L10" s="316"/>
      <c r="M10" s="326" t="s">
        <v>21</v>
      </c>
      <c r="N10" s="327"/>
      <c r="O10" s="327"/>
      <c r="P10" s="327"/>
      <c r="Q10" s="327"/>
      <c r="R10" s="328" t="s">
        <v>51</v>
      </c>
      <c r="S10" s="319" t="s">
        <v>52</v>
      </c>
      <c r="T10" s="321" t="s">
        <v>2</v>
      </c>
    </row>
    <row r="11" spans="1:20" ht="18" customHeight="1">
      <c r="A11" s="278"/>
      <c r="B11" s="278"/>
      <c r="C11" s="268"/>
      <c r="D11" s="278"/>
      <c r="E11" s="330"/>
      <c r="F11" s="68" t="s">
        <v>45</v>
      </c>
      <c r="G11" s="268"/>
      <c r="H11" s="69" t="s">
        <v>46</v>
      </c>
      <c r="I11" s="324">
        <v>1</v>
      </c>
      <c r="J11" s="312">
        <v>2</v>
      </c>
      <c r="K11" s="312">
        <v>3</v>
      </c>
      <c r="L11" s="75" t="s">
        <v>53</v>
      </c>
      <c r="M11" s="76" t="s">
        <v>54</v>
      </c>
      <c r="N11" s="130" t="s">
        <v>55</v>
      </c>
      <c r="O11" s="77" t="s">
        <v>80</v>
      </c>
      <c r="P11" s="78" t="s">
        <v>53</v>
      </c>
      <c r="Q11" s="79" t="s">
        <v>56</v>
      </c>
      <c r="R11" s="329"/>
      <c r="S11" s="320"/>
      <c r="T11" s="322"/>
    </row>
    <row r="12" spans="1:20" ht="18" customHeight="1" thickBot="1">
      <c r="A12" s="279"/>
      <c r="B12" s="279"/>
      <c r="C12" s="269"/>
      <c r="D12" s="279"/>
      <c r="E12" s="331"/>
      <c r="F12" s="70"/>
      <c r="G12" s="269"/>
      <c r="H12" s="71"/>
      <c r="I12" s="325"/>
      <c r="J12" s="313"/>
      <c r="K12" s="313"/>
      <c r="L12" s="80" t="s">
        <v>57</v>
      </c>
      <c r="M12" s="81" t="s">
        <v>57</v>
      </c>
      <c r="N12" s="131" t="s">
        <v>57</v>
      </c>
      <c r="O12" s="82" t="s">
        <v>57</v>
      </c>
      <c r="P12" s="83" t="s">
        <v>59</v>
      </c>
      <c r="Q12" s="63"/>
      <c r="R12" s="84" t="s">
        <v>58</v>
      </c>
      <c r="S12" s="320"/>
      <c r="T12" s="323"/>
    </row>
    <row r="13" spans="1:20" ht="18" customHeight="1">
      <c r="A13" s="61">
        <v>1</v>
      </c>
      <c r="B13" s="61"/>
      <c r="C13" s="30"/>
      <c r="D13" s="30"/>
      <c r="E13" s="85"/>
      <c r="F13" s="30"/>
      <c r="G13" s="86"/>
      <c r="H13" s="86"/>
      <c r="I13" s="87"/>
      <c r="J13" s="88"/>
      <c r="K13" s="89"/>
      <c r="L13" s="90">
        <f>I13+J13+K13</f>
        <v>0</v>
      </c>
      <c r="M13" s="91">
        <v>0</v>
      </c>
      <c r="N13" s="132">
        <v>0</v>
      </c>
      <c r="O13" s="133">
        <v>0</v>
      </c>
      <c r="P13" s="93">
        <f>(O13+M13+N13)*0.5</f>
        <v>0</v>
      </c>
      <c r="Q13" s="94"/>
      <c r="R13" s="95">
        <v>0</v>
      </c>
      <c r="S13" s="96">
        <f>P13+R13+L13</f>
        <v>0</v>
      </c>
      <c r="T13" s="97"/>
    </row>
    <row r="14" spans="1:20" ht="18" customHeight="1">
      <c r="A14" s="62">
        <v>2</v>
      </c>
      <c r="B14" s="62"/>
      <c r="C14" s="10"/>
      <c r="D14" s="10"/>
      <c r="E14" s="98"/>
      <c r="F14" s="10"/>
      <c r="G14" s="12"/>
      <c r="H14" s="12"/>
      <c r="I14" s="99"/>
      <c r="J14" s="100"/>
      <c r="K14" s="101"/>
      <c r="L14" s="102">
        <f aca="true" t="shared" si="0" ref="L14:L22">I14+J14+K14</f>
        <v>0</v>
      </c>
      <c r="M14" s="94">
        <v>0</v>
      </c>
      <c r="N14" s="134">
        <v>0</v>
      </c>
      <c r="O14" s="135">
        <v>0</v>
      </c>
      <c r="P14" s="104">
        <f aca="true" t="shared" si="1" ref="P14:P22">(O14+M14+N14)*0.5</f>
        <v>0</v>
      </c>
      <c r="Q14" s="105"/>
      <c r="R14" s="106">
        <v>0</v>
      </c>
      <c r="S14" s="107">
        <f aca="true" t="shared" si="2" ref="S14:S22">P14+R14+L14</f>
        <v>0</v>
      </c>
      <c r="T14" s="108"/>
    </row>
    <row r="15" spans="1:20" ht="18" customHeight="1">
      <c r="A15" s="62">
        <v>3</v>
      </c>
      <c r="B15" s="62"/>
      <c r="C15" s="10"/>
      <c r="D15" s="10"/>
      <c r="E15" s="98"/>
      <c r="F15" s="10"/>
      <c r="G15" s="12"/>
      <c r="H15" s="12"/>
      <c r="I15" s="99"/>
      <c r="J15" s="100"/>
      <c r="K15" s="101"/>
      <c r="L15" s="102">
        <f t="shared" si="0"/>
        <v>0</v>
      </c>
      <c r="M15" s="94">
        <v>0</v>
      </c>
      <c r="N15" s="134">
        <v>0</v>
      </c>
      <c r="O15" s="135">
        <v>0</v>
      </c>
      <c r="P15" s="104">
        <f t="shared" si="1"/>
        <v>0</v>
      </c>
      <c r="Q15" s="105"/>
      <c r="R15" s="106">
        <v>0</v>
      </c>
      <c r="S15" s="107">
        <f t="shared" si="2"/>
        <v>0</v>
      </c>
      <c r="T15" s="108"/>
    </row>
    <row r="16" spans="1:20" ht="18" customHeight="1">
      <c r="A16" s="62">
        <v>4</v>
      </c>
      <c r="B16" s="62"/>
      <c r="C16" s="10"/>
      <c r="D16" s="10"/>
      <c r="E16" s="98"/>
      <c r="F16" s="10"/>
      <c r="G16" s="12"/>
      <c r="H16" s="12"/>
      <c r="I16" s="99"/>
      <c r="J16" s="100"/>
      <c r="K16" s="101"/>
      <c r="L16" s="102">
        <f t="shared" si="0"/>
        <v>0</v>
      </c>
      <c r="M16" s="94">
        <v>0</v>
      </c>
      <c r="N16" s="134">
        <v>0</v>
      </c>
      <c r="O16" s="135">
        <v>0</v>
      </c>
      <c r="P16" s="104">
        <f t="shared" si="1"/>
        <v>0</v>
      </c>
      <c r="Q16" s="105"/>
      <c r="R16" s="106">
        <v>0</v>
      </c>
      <c r="S16" s="107">
        <f t="shared" si="2"/>
        <v>0</v>
      </c>
      <c r="T16" s="108"/>
    </row>
    <row r="17" spans="1:20" ht="18" customHeight="1">
      <c r="A17" s="62">
        <v>5</v>
      </c>
      <c r="B17" s="62"/>
      <c r="C17" s="10"/>
      <c r="D17" s="10"/>
      <c r="E17" s="98"/>
      <c r="F17" s="10"/>
      <c r="G17" s="12"/>
      <c r="H17" s="12"/>
      <c r="I17" s="99"/>
      <c r="J17" s="100"/>
      <c r="K17" s="101"/>
      <c r="L17" s="102">
        <f t="shared" si="0"/>
        <v>0</v>
      </c>
      <c r="M17" s="94">
        <v>0</v>
      </c>
      <c r="N17" s="134">
        <v>0</v>
      </c>
      <c r="O17" s="135">
        <v>0</v>
      </c>
      <c r="P17" s="104">
        <f t="shared" si="1"/>
        <v>0</v>
      </c>
      <c r="Q17" s="105"/>
      <c r="R17" s="106">
        <v>0</v>
      </c>
      <c r="S17" s="107">
        <f t="shared" si="2"/>
        <v>0</v>
      </c>
      <c r="T17" s="108"/>
    </row>
    <row r="18" spans="1:20" ht="18" customHeight="1">
      <c r="A18" s="62">
        <v>6</v>
      </c>
      <c r="B18" s="62"/>
      <c r="C18" s="10"/>
      <c r="D18" s="10"/>
      <c r="E18" s="98"/>
      <c r="F18" s="10"/>
      <c r="G18" s="12"/>
      <c r="H18" s="12"/>
      <c r="I18" s="99"/>
      <c r="J18" s="100"/>
      <c r="K18" s="101"/>
      <c r="L18" s="102">
        <f t="shared" si="0"/>
        <v>0</v>
      </c>
      <c r="M18" s="94">
        <v>0</v>
      </c>
      <c r="N18" s="134">
        <v>0</v>
      </c>
      <c r="O18" s="135">
        <v>0</v>
      </c>
      <c r="P18" s="104">
        <f t="shared" si="1"/>
        <v>0</v>
      </c>
      <c r="Q18" s="105"/>
      <c r="R18" s="106">
        <v>0</v>
      </c>
      <c r="S18" s="107">
        <f t="shared" si="2"/>
        <v>0</v>
      </c>
      <c r="T18" s="108"/>
    </row>
    <row r="19" spans="1:20" ht="18" customHeight="1">
      <c r="A19" s="62">
        <v>7</v>
      </c>
      <c r="B19" s="62"/>
      <c r="C19" s="10"/>
      <c r="D19" s="10"/>
      <c r="E19" s="98"/>
      <c r="F19" s="10"/>
      <c r="G19" s="12"/>
      <c r="H19" s="12"/>
      <c r="I19" s="99"/>
      <c r="J19" s="100"/>
      <c r="K19" s="101"/>
      <c r="L19" s="102">
        <f t="shared" si="0"/>
        <v>0</v>
      </c>
      <c r="M19" s="94">
        <v>0</v>
      </c>
      <c r="N19" s="134">
        <v>0</v>
      </c>
      <c r="O19" s="135">
        <v>0</v>
      </c>
      <c r="P19" s="104">
        <f t="shared" si="1"/>
        <v>0</v>
      </c>
      <c r="Q19" s="105"/>
      <c r="R19" s="106">
        <v>0</v>
      </c>
      <c r="S19" s="107">
        <f t="shared" si="2"/>
        <v>0</v>
      </c>
      <c r="T19" s="108"/>
    </row>
    <row r="20" spans="1:20" ht="18" customHeight="1">
      <c r="A20" s="62">
        <v>8</v>
      </c>
      <c r="B20" s="62"/>
      <c r="C20" s="10"/>
      <c r="D20" s="10"/>
      <c r="E20" s="98"/>
      <c r="F20" s="10"/>
      <c r="G20" s="12"/>
      <c r="H20" s="12"/>
      <c r="I20" s="99"/>
      <c r="J20" s="100"/>
      <c r="K20" s="101"/>
      <c r="L20" s="102">
        <f t="shared" si="0"/>
        <v>0</v>
      </c>
      <c r="M20" s="94">
        <v>0</v>
      </c>
      <c r="N20" s="134">
        <v>0</v>
      </c>
      <c r="O20" s="135">
        <v>0</v>
      </c>
      <c r="P20" s="104">
        <f t="shared" si="1"/>
        <v>0</v>
      </c>
      <c r="Q20" s="105"/>
      <c r="R20" s="106">
        <v>0</v>
      </c>
      <c r="S20" s="107">
        <f t="shared" si="2"/>
        <v>0</v>
      </c>
      <c r="T20" s="108"/>
    </row>
    <row r="21" spans="1:20" ht="18" customHeight="1">
      <c r="A21" s="62">
        <v>9</v>
      </c>
      <c r="B21" s="62"/>
      <c r="C21" s="10"/>
      <c r="D21" s="10"/>
      <c r="E21" s="98"/>
      <c r="F21" s="10"/>
      <c r="G21" s="12"/>
      <c r="H21" s="12"/>
      <c r="I21" s="99"/>
      <c r="J21" s="100"/>
      <c r="K21" s="101"/>
      <c r="L21" s="102">
        <f t="shared" si="0"/>
        <v>0</v>
      </c>
      <c r="M21" s="94">
        <v>0</v>
      </c>
      <c r="N21" s="134">
        <v>0</v>
      </c>
      <c r="O21" s="135">
        <v>0</v>
      </c>
      <c r="P21" s="104">
        <f t="shared" si="1"/>
        <v>0</v>
      </c>
      <c r="Q21" s="105"/>
      <c r="R21" s="106">
        <v>0</v>
      </c>
      <c r="S21" s="107">
        <f t="shared" si="2"/>
        <v>0</v>
      </c>
      <c r="T21" s="108"/>
    </row>
    <row r="22" spans="1:20" ht="18" customHeight="1" thickBot="1">
      <c r="A22" s="63">
        <v>10</v>
      </c>
      <c r="B22" s="63"/>
      <c r="C22" s="11"/>
      <c r="D22" s="11"/>
      <c r="E22" s="109"/>
      <c r="F22" s="11"/>
      <c r="G22" s="13"/>
      <c r="H22" s="13"/>
      <c r="I22" s="110"/>
      <c r="J22" s="111"/>
      <c r="K22" s="112"/>
      <c r="L22" s="113">
        <f t="shared" si="0"/>
        <v>0</v>
      </c>
      <c r="M22" s="114">
        <v>0</v>
      </c>
      <c r="N22" s="136">
        <v>0</v>
      </c>
      <c r="O22" s="137">
        <v>0</v>
      </c>
      <c r="P22" s="116">
        <f t="shared" si="1"/>
        <v>0</v>
      </c>
      <c r="Q22" s="117"/>
      <c r="R22" s="118">
        <v>0</v>
      </c>
      <c r="S22" s="119">
        <f t="shared" si="2"/>
        <v>0</v>
      </c>
      <c r="T22" s="120"/>
    </row>
    <row r="23" ht="15">
      <c r="C23" s="72" t="s">
        <v>60</v>
      </c>
    </row>
    <row r="24" spans="3:13" ht="15">
      <c r="C24" s="72"/>
      <c r="M24" t="s">
        <v>61</v>
      </c>
    </row>
    <row r="26" spans="4:14" ht="16.5" thickBot="1">
      <c r="D26" s="73" t="s">
        <v>62</v>
      </c>
      <c r="M26" s="255" t="s">
        <v>294</v>
      </c>
      <c r="N26" s="254"/>
    </row>
    <row r="27" spans="4:8" ht="15">
      <c r="D27" s="138" t="s">
        <v>63</v>
      </c>
      <c r="E27" s="341" t="s">
        <v>64</v>
      </c>
      <c r="F27" s="341"/>
      <c r="G27" s="341"/>
      <c r="H27" s="139" t="s">
        <v>65</v>
      </c>
    </row>
    <row r="28" spans="4:13" ht="39" customHeight="1">
      <c r="D28" s="126">
        <v>1</v>
      </c>
      <c r="E28" s="311" t="s">
        <v>81</v>
      </c>
      <c r="F28" s="311"/>
      <c r="G28" s="311"/>
      <c r="H28" s="127" t="s">
        <v>70</v>
      </c>
      <c r="M28" s="256" t="s">
        <v>295</v>
      </c>
    </row>
    <row r="29" spans="4:8" ht="45" customHeight="1" thickBot="1">
      <c r="D29" s="128">
        <v>2</v>
      </c>
      <c r="E29" s="317" t="s">
        <v>69</v>
      </c>
      <c r="F29" s="317"/>
      <c r="G29" s="317"/>
      <c r="H29" s="129" t="s">
        <v>70</v>
      </c>
    </row>
    <row r="30" ht="15.75">
      <c r="M30" s="255" t="s">
        <v>296</v>
      </c>
    </row>
    <row r="31" ht="15.75" thickBot="1">
      <c r="D31" s="73" t="s">
        <v>71</v>
      </c>
    </row>
    <row r="32" spans="4:8" ht="15">
      <c r="D32" s="138" t="s">
        <v>63</v>
      </c>
      <c r="E32" s="341" t="s">
        <v>64</v>
      </c>
      <c r="F32" s="341"/>
      <c r="G32" s="341"/>
      <c r="H32" s="139" t="s">
        <v>65</v>
      </c>
    </row>
    <row r="33" spans="4:8" ht="40.5" customHeight="1">
      <c r="D33" s="126">
        <v>1</v>
      </c>
      <c r="E33" s="311" t="s">
        <v>82</v>
      </c>
      <c r="F33" s="311"/>
      <c r="G33" s="311"/>
      <c r="H33" s="127" t="s">
        <v>70</v>
      </c>
    </row>
    <row r="34" spans="4:8" ht="38.25" customHeight="1" thickBot="1">
      <c r="D34" s="128">
        <v>2</v>
      </c>
      <c r="E34" s="317" t="s">
        <v>69</v>
      </c>
      <c r="F34" s="317"/>
      <c r="G34" s="317"/>
      <c r="H34" s="129" t="s">
        <v>70</v>
      </c>
    </row>
    <row r="35" spans="4:8" ht="18.75" customHeight="1">
      <c r="D35" s="140"/>
      <c r="E35" s="141"/>
      <c r="F35" s="141"/>
      <c r="G35" s="141"/>
      <c r="H35" s="140"/>
    </row>
    <row r="36" ht="15.75" thickBot="1">
      <c r="D36" s="73" t="s">
        <v>76</v>
      </c>
    </row>
    <row r="37" spans="4:9" ht="15">
      <c r="D37" s="124" t="s">
        <v>63</v>
      </c>
      <c r="E37" s="338" t="s">
        <v>64</v>
      </c>
      <c r="F37" s="339"/>
      <c r="G37" s="339"/>
      <c r="H37" s="340"/>
      <c r="I37" s="125" t="s">
        <v>65</v>
      </c>
    </row>
    <row r="38" spans="4:9" ht="30.75" customHeight="1">
      <c r="D38" s="126">
        <v>1</v>
      </c>
      <c r="E38" s="332" t="s">
        <v>83</v>
      </c>
      <c r="F38" s="333"/>
      <c r="G38" s="333"/>
      <c r="H38" s="334"/>
      <c r="I38" s="127" t="s">
        <v>73</v>
      </c>
    </row>
    <row r="39" spans="4:9" ht="33" customHeight="1">
      <c r="D39" s="126">
        <v>2</v>
      </c>
      <c r="E39" s="332" t="s">
        <v>84</v>
      </c>
      <c r="F39" s="333"/>
      <c r="G39" s="333"/>
      <c r="H39" s="334"/>
      <c r="I39" s="127" t="s">
        <v>73</v>
      </c>
    </row>
    <row r="40" spans="4:9" ht="36.75" customHeight="1" thickBot="1">
      <c r="D40" s="128">
        <v>3</v>
      </c>
      <c r="E40" s="335" t="s">
        <v>85</v>
      </c>
      <c r="F40" s="336"/>
      <c r="G40" s="336"/>
      <c r="H40" s="337"/>
      <c r="I40" s="129" t="s">
        <v>75</v>
      </c>
    </row>
  </sheetData>
  <sheetProtection/>
  <mergeCells count="27">
    <mergeCell ref="E37:H37"/>
    <mergeCell ref="E38:H38"/>
    <mergeCell ref="T10:T12"/>
    <mergeCell ref="E27:G27"/>
    <mergeCell ref="E28:G28"/>
    <mergeCell ref="E29:G29"/>
    <mergeCell ref="E32:G32"/>
    <mergeCell ref="E33:G33"/>
    <mergeCell ref="J11:J12"/>
    <mergeCell ref="K11:K12"/>
    <mergeCell ref="E39:H39"/>
    <mergeCell ref="E40:H40"/>
    <mergeCell ref="A8:S8"/>
    <mergeCell ref="A5:S5"/>
    <mergeCell ref="A6:S6"/>
    <mergeCell ref="M10:Q10"/>
    <mergeCell ref="R10:R11"/>
    <mergeCell ref="E34:G34"/>
    <mergeCell ref="S10:S12"/>
    <mergeCell ref="I11:I12"/>
    <mergeCell ref="G10:G12"/>
    <mergeCell ref="I10:L10"/>
    <mergeCell ref="A10:A12"/>
    <mergeCell ref="B10:B12"/>
    <mergeCell ref="C10:C12"/>
    <mergeCell ref="D10:D12"/>
    <mergeCell ref="E10:E12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75" zoomScaleNormal="75" zoomScalePageLayoutView="0" workbookViewId="0" topLeftCell="A1">
      <selection activeCell="R18" sqref="R18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5.7109375" style="0" customWidth="1"/>
    <col min="4" max="4" width="6.00390625" style="0" customWidth="1"/>
    <col min="5" max="5" width="26.140625" style="0" customWidth="1"/>
    <col min="6" max="6" width="14.57421875" style="0" customWidth="1"/>
    <col min="7" max="7" width="14.140625" style="0" customWidth="1"/>
    <col min="8" max="9" width="17.7109375" style="0" customWidth="1"/>
    <col min="10" max="11" width="8.140625" style="0" customWidth="1"/>
    <col min="12" max="14" width="8.7109375" style="0" customWidth="1"/>
    <col min="15" max="15" width="10.5742187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3" ht="15">
      <c r="A1" s="72" t="s">
        <v>47</v>
      </c>
      <c r="D1" s="4"/>
      <c r="L1" s="60" t="s">
        <v>6</v>
      </c>
      <c r="M1" t="s">
        <v>237</v>
      </c>
    </row>
    <row r="2" spans="1:16" ht="15">
      <c r="A2" s="72" t="s">
        <v>48</v>
      </c>
      <c r="B2" s="6"/>
      <c r="C2" s="6"/>
      <c r="D2" s="6"/>
      <c r="E2" s="1"/>
      <c r="F2" s="1"/>
      <c r="G2" s="1"/>
      <c r="H2" s="1"/>
      <c r="K2" s="6"/>
      <c r="L2" s="60" t="s">
        <v>7</v>
      </c>
      <c r="M2" s="53" t="s">
        <v>238</v>
      </c>
      <c r="N2" s="53"/>
      <c r="O2" s="53"/>
      <c r="P2" s="53"/>
    </row>
    <row r="3" spans="1:16" ht="15">
      <c r="A3" s="72"/>
      <c r="B3" s="6"/>
      <c r="C3" s="6"/>
      <c r="D3" s="6"/>
      <c r="E3" s="1"/>
      <c r="F3" s="1"/>
      <c r="G3" s="1"/>
      <c r="H3" s="1"/>
      <c r="K3" s="6"/>
      <c r="L3" s="60" t="s">
        <v>8</v>
      </c>
      <c r="M3" s="53" t="s">
        <v>239</v>
      </c>
      <c r="N3" s="53"/>
      <c r="O3" s="53"/>
      <c r="P3" s="53"/>
    </row>
    <row r="4" spans="1:16" ht="15">
      <c r="A4" s="73" t="s">
        <v>49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6" ht="15">
      <c r="A5" s="265" t="s">
        <v>33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4"/>
    </row>
    <row r="6" spans="1:16" ht="15">
      <c r="A6" s="265" t="s">
        <v>153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74"/>
    </row>
    <row r="7" spans="1:16" ht="8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.75">
      <c r="A8" s="288" t="s">
        <v>25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ht="7.5" customHeight="1" thickBot="1"/>
    <row r="10" spans="1:16" ht="16.5" customHeight="1" thickBot="1">
      <c r="A10" s="277" t="s">
        <v>39</v>
      </c>
      <c r="B10" s="277" t="s">
        <v>40</v>
      </c>
      <c r="C10" s="267" t="s">
        <v>41</v>
      </c>
      <c r="D10" s="277" t="s">
        <v>42</v>
      </c>
      <c r="E10" s="267" t="s">
        <v>43</v>
      </c>
      <c r="F10" s="66"/>
      <c r="G10" s="267" t="s">
        <v>44</v>
      </c>
      <c r="H10" s="67"/>
      <c r="I10" s="142" t="s">
        <v>50</v>
      </c>
      <c r="J10" s="326" t="s">
        <v>21</v>
      </c>
      <c r="K10" s="327"/>
      <c r="L10" s="327"/>
      <c r="M10" s="327"/>
      <c r="N10" s="328" t="s">
        <v>51</v>
      </c>
      <c r="O10" s="319" t="s">
        <v>52</v>
      </c>
      <c r="P10" s="321" t="s">
        <v>2</v>
      </c>
    </row>
    <row r="11" spans="1:16" ht="18" customHeight="1">
      <c r="A11" s="278"/>
      <c r="B11" s="278"/>
      <c r="C11" s="268"/>
      <c r="D11" s="278"/>
      <c r="E11" s="330"/>
      <c r="F11" s="68" t="s">
        <v>45</v>
      </c>
      <c r="G11" s="268"/>
      <c r="H11" s="69" t="s">
        <v>46</v>
      </c>
      <c r="I11" s="75" t="s">
        <v>53</v>
      </c>
      <c r="J11" s="76" t="s">
        <v>54</v>
      </c>
      <c r="K11" s="77" t="s">
        <v>55</v>
      </c>
      <c r="L11" s="78" t="s">
        <v>53</v>
      </c>
      <c r="M11" s="79" t="s">
        <v>56</v>
      </c>
      <c r="N11" s="329"/>
      <c r="O11" s="320"/>
      <c r="P11" s="322"/>
    </row>
    <row r="12" spans="1:16" ht="18" customHeight="1" thickBot="1">
      <c r="A12" s="279"/>
      <c r="B12" s="279"/>
      <c r="C12" s="269"/>
      <c r="D12" s="279"/>
      <c r="E12" s="331"/>
      <c r="F12" s="70"/>
      <c r="G12" s="269"/>
      <c r="H12" s="71"/>
      <c r="I12" s="80" t="s">
        <v>57</v>
      </c>
      <c r="J12" s="81" t="s">
        <v>86</v>
      </c>
      <c r="K12" s="82" t="s">
        <v>86</v>
      </c>
      <c r="L12" s="83" t="s">
        <v>59</v>
      </c>
      <c r="M12" s="63"/>
      <c r="N12" s="84" t="s">
        <v>58</v>
      </c>
      <c r="O12" s="320"/>
      <c r="P12" s="323"/>
    </row>
    <row r="13" spans="1:16" ht="18" customHeight="1">
      <c r="A13" s="61">
        <v>1</v>
      </c>
      <c r="B13" s="61">
        <v>714</v>
      </c>
      <c r="C13" s="30" t="s">
        <v>272</v>
      </c>
      <c r="D13" s="30">
        <v>7</v>
      </c>
      <c r="E13" s="85" t="s">
        <v>273</v>
      </c>
      <c r="F13" s="30" t="s">
        <v>204</v>
      </c>
      <c r="G13" s="86" t="s">
        <v>205</v>
      </c>
      <c r="H13" s="86" t="s">
        <v>233</v>
      </c>
      <c r="I13" s="90">
        <v>20</v>
      </c>
      <c r="J13" s="91">
        <v>15</v>
      </c>
      <c r="K13" s="92">
        <v>15</v>
      </c>
      <c r="L13" s="93">
        <v>30</v>
      </c>
      <c r="M13" s="94"/>
      <c r="N13" s="95">
        <v>20</v>
      </c>
      <c r="O13" s="96">
        <f>L13+N13+I13</f>
        <v>70</v>
      </c>
      <c r="P13" s="97"/>
    </row>
    <row r="14" spans="1:16" ht="18" customHeight="1">
      <c r="A14" s="62">
        <v>2</v>
      </c>
      <c r="B14" s="62"/>
      <c r="C14" s="10"/>
      <c r="D14" s="10"/>
      <c r="E14" s="98"/>
      <c r="F14" s="10"/>
      <c r="G14" s="12"/>
      <c r="H14" s="12"/>
      <c r="I14" s="102">
        <v>0</v>
      </c>
      <c r="J14" s="94">
        <v>0</v>
      </c>
      <c r="K14" s="103">
        <v>0</v>
      </c>
      <c r="L14" s="104">
        <f aca="true" t="shared" si="0" ref="L14:L22">(K14+J14)*0.4167</f>
        <v>0</v>
      </c>
      <c r="M14" s="105"/>
      <c r="N14" s="106">
        <v>0</v>
      </c>
      <c r="O14" s="107">
        <f aca="true" t="shared" si="1" ref="O14:O22">L14+N14+I14</f>
        <v>0</v>
      </c>
      <c r="P14" s="108"/>
    </row>
    <row r="15" spans="1:16" ht="18" customHeight="1">
      <c r="A15" s="62">
        <v>3</v>
      </c>
      <c r="B15" s="62"/>
      <c r="C15" s="10"/>
      <c r="D15" s="10"/>
      <c r="E15" s="98"/>
      <c r="F15" s="10"/>
      <c r="G15" s="12"/>
      <c r="H15" s="12"/>
      <c r="I15" s="102">
        <v>0</v>
      </c>
      <c r="J15" s="94">
        <v>0</v>
      </c>
      <c r="K15" s="103">
        <v>0</v>
      </c>
      <c r="L15" s="104">
        <f t="shared" si="0"/>
        <v>0</v>
      </c>
      <c r="M15" s="105"/>
      <c r="N15" s="106">
        <v>0</v>
      </c>
      <c r="O15" s="107">
        <f t="shared" si="1"/>
        <v>0</v>
      </c>
      <c r="P15" s="108"/>
    </row>
    <row r="16" spans="1:16" ht="18" customHeight="1">
      <c r="A16" s="62">
        <v>4</v>
      </c>
      <c r="B16" s="62"/>
      <c r="C16" s="10"/>
      <c r="D16" s="10"/>
      <c r="E16" s="98"/>
      <c r="F16" s="10"/>
      <c r="G16" s="12"/>
      <c r="H16" s="12"/>
      <c r="I16" s="102">
        <v>0</v>
      </c>
      <c r="J16" s="94">
        <v>0</v>
      </c>
      <c r="K16" s="103">
        <v>0</v>
      </c>
      <c r="L16" s="104">
        <f t="shared" si="0"/>
        <v>0</v>
      </c>
      <c r="M16" s="105"/>
      <c r="N16" s="106">
        <v>0</v>
      </c>
      <c r="O16" s="107">
        <f t="shared" si="1"/>
        <v>0</v>
      </c>
      <c r="P16" s="108"/>
    </row>
    <row r="17" spans="1:16" ht="18" customHeight="1">
      <c r="A17" s="62">
        <v>5</v>
      </c>
      <c r="B17" s="62"/>
      <c r="C17" s="10"/>
      <c r="D17" s="10"/>
      <c r="E17" s="98"/>
      <c r="F17" s="10"/>
      <c r="G17" s="12"/>
      <c r="H17" s="12"/>
      <c r="I17" s="102">
        <v>0</v>
      </c>
      <c r="J17" s="94">
        <v>0</v>
      </c>
      <c r="K17" s="103">
        <v>0</v>
      </c>
      <c r="L17" s="104">
        <f t="shared" si="0"/>
        <v>0</v>
      </c>
      <c r="M17" s="105"/>
      <c r="N17" s="106">
        <v>0</v>
      </c>
      <c r="O17" s="107">
        <f t="shared" si="1"/>
        <v>0</v>
      </c>
      <c r="P17" s="108"/>
    </row>
    <row r="18" spans="1:16" ht="18" customHeight="1">
      <c r="A18" s="62">
        <v>6</v>
      </c>
      <c r="B18" s="62"/>
      <c r="C18" s="10"/>
      <c r="D18" s="10"/>
      <c r="E18" s="98"/>
      <c r="F18" s="10"/>
      <c r="G18" s="12"/>
      <c r="H18" s="12"/>
      <c r="I18" s="102">
        <v>0</v>
      </c>
      <c r="J18" s="94">
        <v>0</v>
      </c>
      <c r="K18" s="103">
        <v>0</v>
      </c>
      <c r="L18" s="104">
        <f t="shared" si="0"/>
        <v>0</v>
      </c>
      <c r="M18" s="105"/>
      <c r="N18" s="106">
        <v>0</v>
      </c>
      <c r="O18" s="107">
        <f t="shared" si="1"/>
        <v>0</v>
      </c>
      <c r="P18" s="108"/>
    </row>
    <row r="19" spans="1:16" ht="18" customHeight="1">
      <c r="A19" s="62">
        <v>7</v>
      </c>
      <c r="B19" s="62"/>
      <c r="C19" s="10"/>
      <c r="D19" s="10"/>
      <c r="E19" s="98"/>
      <c r="F19" s="10"/>
      <c r="G19" s="12"/>
      <c r="H19" s="12"/>
      <c r="I19" s="102">
        <v>0</v>
      </c>
      <c r="J19" s="94">
        <v>0</v>
      </c>
      <c r="K19" s="103">
        <v>0</v>
      </c>
      <c r="L19" s="104">
        <f t="shared" si="0"/>
        <v>0</v>
      </c>
      <c r="M19" s="105"/>
      <c r="N19" s="106">
        <v>0</v>
      </c>
      <c r="O19" s="107">
        <f t="shared" si="1"/>
        <v>0</v>
      </c>
      <c r="P19" s="108"/>
    </row>
    <row r="20" spans="1:16" ht="18" customHeight="1">
      <c r="A20" s="62">
        <v>8</v>
      </c>
      <c r="B20" s="62"/>
      <c r="C20" s="10"/>
      <c r="D20" s="10"/>
      <c r="E20" s="98"/>
      <c r="F20" s="10"/>
      <c r="G20" s="12"/>
      <c r="H20" s="12"/>
      <c r="I20" s="102">
        <v>0</v>
      </c>
      <c r="J20" s="94">
        <v>0</v>
      </c>
      <c r="K20" s="103">
        <v>0</v>
      </c>
      <c r="L20" s="104">
        <f t="shared" si="0"/>
        <v>0</v>
      </c>
      <c r="M20" s="105"/>
      <c r="N20" s="106">
        <v>0</v>
      </c>
      <c r="O20" s="107">
        <f t="shared" si="1"/>
        <v>0</v>
      </c>
      <c r="P20" s="108"/>
    </row>
    <row r="21" spans="1:16" ht="18" customHeight="1">
      <c r="A21" s="62">
        <v>9</v>
      </c>
      <c r="B21" s="62"/>
      <c r="C21" s="10"/>
      <c r="D21" s="10"/>
      <c r="E21" s="98"/>
      <c r="F21" s="10"/>
      <c r="G21" s="12"/>
      <c r="H21" s="12"/>
      <c r="I21" s="102">
        <v>0</v>
      </c>
      <c r="J21" s="94">
        <v>0</v>
      </c>
      <c r="K21" s="103">
        <v>0</v>
      </c>
      <c r="L21" s="104">
        <f t="shared" si="0"/>
        <v>0</v>
      </c>
      <c r="M21" s="105"/>
      <c r="N21" s="106">
        <v>0</v>
      </c>
      <c r="O21" s="107">
        <f t="shared" si="1"/>
        <v>0</v>
      </c>
      <c r="P21" s="108"/>
    </row>
    <row r="22" spans="1:16" ht="18" customHeight="1" thickBot="1">
      <c r="A22" s="63">
        <v>10</v>
      </c>
      <c r="B22" s="63"/>
      <c r="C22" s="11"/>
      <c r="D22" s="11"/>
      <c r="E22" s="109"/>
      <c r="F22" s="11"/>
      <c r="G22" s="13"/>
      <c r="H22" s="13"/>
      <c r="I22" s="113">
        <v>0</v>
      </c>
      <c r="J22" s="114">
        <v>0</v>
      </c>
      <c r="K22" s="115">
        <v>0</v>
      </c>
      <c r="L22" s="116">
        <f t="shared" si="0"/>
        <v>0</v>
      </c>
      <c r="M22" s="117"/>
      <c r="N22" s="118">
        <v>0</v>
      </c>
      <c r="O22" s="119">
        <f t="shared" si="1"/>
        <v>0</v>
      </c>
      <c r="P22" s="120"/>
    </row>
    <row r="23" ht="15">
      <c r="C23" s="72" t="s">
        <v>60</v>
      </c>
    </row>
    <row r="24" ht="15">
      <c r="C24" s="72"/>
    </row>
    <row r="25" ht="15">
      <c r="L25" t="s">
        <v>61</v>
      </c>
    </row>
    <row r="26" ht="15.75" thickBot="1">
      <c r="D26" s="73" t="s">
        <v>62</v>
      </c>
    </row>
    <row r="27" spans="4:13" ht="15.75">
      <c r="D27" s="138" t="s">
        <v>63</v>
      </c>
      <c r="E27" s="341" t="s">
        <v>64</v>
      </c>
      <c r="F27" s="341"/>
      <c r="G27" s="139" t="s">
        <v>65</v>
      </c>
      <c r="L27" s="255" t="s">
        <v>294</v>
      </c>
      <c r="M27" s="254"/>
    </row>
    <row r="28" spans="4:7" ht="65.25" customHeight="1" thickBot="1">
      <c r="D28" s="128">
        <v>1</v>
      </c>
      <c r="E28" s="317" t="s">
        <v>87</v>
      </c>
      <c r="F28" s="317"/>
      <c r="G28" s="129" t="s">
        <v>57</v>
      </c>
    </row>
    <row r="29" ht="15.75">
      <c r="L29" s="256" t="s">
        <v>295</v>
      </c>
    </row>
    <row r="30" ht="15.75" thickBot="1">
      <c r="D30" s="73" t="s">
        <v>71</v>
      </c>
    </row>
    <row r="31" spans="4:12" ht="15.75">
      <c r="D31" s="138" t="s">
        <v>63</v>
      </c>
      <c r="E31" s="341" t="s">
        <v>64</v>
      </c>
      <c r="F31" s="341"/>
      <c r="G31" s="139" t="s">
        <v>65</v>
      </c>
      <c r="L31" s="255" t="s">
        <v>296</v>
      </c>
    </row>
    <row r="32" spans="4:9" ht="54.75" customHeight="1" thickBot="1">
      <c r="D32" s="128">
        <v>1</v>
      </c>
      <c r="E32" s="317" t="s">
        <v>88</v>
      </c>
      <c r="F32" s="317"/>
      <c r="G32" s="129" t="s">
        <v>57</v>
      </c>
      <c r="I32" s="143"/>
    </row>
    <row r="34" ht="15.75" thickBot="1">
      <c r="D34" s="73" t="s">
        <v>76</v>
      </c>
    </row>
    <row r="35" spans="4:8" ht="15">
      <c r="D35" s="124" t="s">
        <v>63</v>
      </c>
      <c r="E35" s="318" t="s">
        <v>64</v>
      </c>
      <c r="F35" s="318"/>
      <c r="G35" s="139" t="s">
        <v>65</v>
      </c>
      <c r="H35" s="144"/>
    </row>
    <row r="36" spans="4:8" ht="81.75" customHeight="1" thickBot="1">
      <c r="D36" s="128">
        <v>1</v>
      </c>
      <c r="E36" s="317" t="s">
        <v>89</v>
      </c>
      <c r="F36" s="317"/>
      <c r="G36" s="129" t="s">
        <v>57</v>
      </c>
      <c r="H36" s="145"/>
    </row>
  </sheetData>
  <sheetProtection/>
  <mergeCells count="19">
    <mergeCell ref="G10:G12"/>
    <mergeCell ref="J10:M10"/>
    <mergeCell ref="E36:F36"/>
    <mergeCell ref="P10:P12"/>
    <mergeCell ref="E27:F27"/>
    <mergeCell ref="E28:F28"/>
    <mergeCell ref="E31:F31"/>
    <mergeCell ref="E32:F32"/>
    <mergeCell ref="E35:F35"/>
    <mergeCell ref="A8:P8"/>
    <mergeCell ref="A5:O5"/>
    <mergeCell ref="A6:O6"/>
    <mergeCell ref="E10:E12"/>
    <mergeCell ref="O10:O12"/>
    <mergeCell ref="N10:N11"/>
    <mergeCell ref="A10:A12"/>
    <mergeCell ref="B10:B12"/>
    <mergeCell ref="C10:C12"/>
    <mergeCell ref="D10:D12"/>
  </mergeCells>
  <printOptions horizontalCentered="1"/>
  <pageMargins left="0.2362204724409449" right="0.2362204724409449" top="0.35433070866141736" bottom="0.9258333333333333" header="0.31496062992125984" footer="0.6875"/>
  <pageSetup fitToHeight="1" fitToWidth="1" horizontalDpi="600" verticalDpi="600" orientation="landscape" paperSize="9" scale="74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5" zoomScaleNormal="75" zoomScalePageLayoutView="0" workbookViewId="0" topLeftCell="A1">
      <selection activeCell="B16" sqref="B16:S16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5.7109375" style="0" customWidth="1"/>
    <col min="4" max="4" width="5.7109375" style="0" customWidth="1"/>
    <col min="5" max="5" width="24.8515625" style="0" customWidth="1"/>
    <col min="6" max="6" width="16.28125" style="0" customWidth="1"/>
    <col min="7" max="7" width="15.00390625" style="0" customWidth="1"/>
    <col min="8" max="8" width="22.00390625" style="0" customWidth="1"/>
    <col min="9" max="11" width="6.8515625" style="0" customWidth="1"/>
    <col min="12" max="12" width="9.28125" style="0" customWidth="1"/>
    <col min="13" max="14" width="7.8515625" style="0" customWidth="1"/>
    <col min="15" max="15" width="9.57421875" style="0" customWidth="1"/>
    <col min="16" max="16" width="8.7109375" style="0" customWidth="1"/>
    <col min="17" max="17" width="8.28125" style="0" customWidth="1"/>
    <col min="18" max="18" width="9.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3" ht="15">
      <c r="A1" s="72" t="s">
        <v>47</v>
      </c>
      <c r="D1" s="4"/>
      <c r="L1" s="60" t="s">
        <v>6</v>
      </c>
      <c r="M1" t="s">
        <v>237</v>
      </c>
    </row>
    <row r="2" spans="1:16" ht="15">
      <c r="A2" s="72" t="s">
        <v>48</v>
      </c>
      <c r="B2" s="6"/>
      <c r="C2" s="6"/>
      <c r="D2" s="6"/>
      <c r="E2" s="1"/>
      <c r="F2" s="1"/>
      <c r="G2" s="1"/>
      <c r="H2" s="1"/>
      <c r="K2" s="6"/>
      <c r="L2" s="60" t="s">
        <v>7</v>
      </c>
      <c r="M2" s="53" t="s">
        <v>238</v>
      </c>
      <c r="N2" s="53"/>
      <c r="O2" s="53"/>
      <c r="P2" s="53"/>
    </row>
    <row r="3" spans="1:16" ht="15">
      <c r="A3" s="72"/>
      <c r="B3" s="6"/>
      <c r="C3" s="6"/>
      <c r="D3" s="6"/>
      <c r="E3" s="1"/>
      <c r="F3" s="1"/>
      <c r="G3" s="1"/>
      <c r="H3" s="1"/>
      <c r="K3" s="6"/>
      <c r="L3" s="60" t="s">
        <v>8</v>
      </c>
      <c r="M3" s="53" t="s">
        <v>239</v>
      </c>
      <c r="N3" s="53"/>
      <c r="O3" s="53"/>
      <c r="P3" s="53"/>
    </row>
    <row r="4" spans="1:16" ht="15">
      <c r="A4" s="73" t="s">
        <v>49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6" ht="15">
      <c r="A5" s="265" t="s">
        <v>33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4"/>
    </row>
    <row r="6" spans="1:16" ht="15">
      <c r="A6" s="265" t="s">
        <v>153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74"/>
    </row>
    <row r="7" spans="1:16" ht="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.75">
      <c r="A8" s="288" t="s">
        <v>26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ht="11.25" customHeight="1" thickBot="1"/>
    <row r="10" ht="15" hidden="1"/>
    <row r="11" ht="15" hidden="1"/>
    <row r="12" spans="1:19" ht="16.5" customHeight="1" thickBot="1">
      <c r="A12" s="277" t="s">
        <v>39</v>
      </c>
      <c r="B12" s="277" t="s">
        <v>40</v>
      </c>
      <c r="C12" s="267" t="s">
        <v>41</v>
      </c>
      <c r="D12" s="277" t="s">
        <v>42</v>
      </c>
      <c r="E12" s="267" t="s">
        <v>43</v>
      </c>
      <c r="F12" s="66"/>
      <c r="G12" s="267" t="s">
        <v>44</v>
      </c>
      <c r="H12" s="67"/>
      <c r="I12" s="314" t="s">
        <v>50</v>
      </c>
      <c r="J12" s="315"/>
      <c r="K12" s="315"/>
      <c r="L12" s="316"/>
      <c r="M12" s="326" t="s">
        <v>21</v>
      </c>
      <c r="N12" s="327"/>
      <c r="O12" s="327"/>
      <c r="P12" s="327"/>
      <c r="Q12" s="328" t="s">
        <v>51</v>
      </c>
      <c r="R12" s="319" t="s">
        <v>52</v>
      </c>
      <c r="S12" s="321" t="s">
        <v>2</v>
      </c>
    </row>
    <row r="13" spans="1:19" ht="18" customHeight="1">
      <c r="A13" s="278"/>
      <c r="B13" s="278"/>
      <c r="C13" s="268"/>
      <c r="D13" s="278"/>
      <c r="E13" s="330"/>
      <c r="F13" s="68" t="s">
        <v>45</v>
      </c>
      <c r="G13" s="268"/>
      <c r="H13" s="69" t="s">
        <v>46</v>
      </c>
      <c r="I13" s="324">
        <v>1</v>
      </c>
      <c r="J13" s="312">
        <v>2</v>
      </c>
      <c r="K13" s="342">
        <v>3</v>
      </c>
      <c r="L13" s="90" t="s">
        <v>53</v>
      </c>
      <c r="M13" s="76" t="s">
        <v>54</v>
      </c>
      <c r="N13" s="77" t="s">
        <v>55</v>
      </c>
      <c r="O13" s="90" t="s">
        <v>53</v>
      </c>
      <c r="P13" s="79" t="s">
        <v>56</v>
      </c>
      <c r="Q13" s="329"/>
      <c r="R13" s="320"/>
      <c r="S13" s="322"/>
    </row>
    <row r="14" spans="1:19" ht="18" customHeight="1" thickBot="1">
      <c r="A14" s="279"/>
      <c r="B14" s="279"/>
      <c r="C14" s="269"/>
      <c r="D14" s="279"/>
      <c r="E14" s="331"/>
      <c r="F14" s="70"/>
      <c r="G14" s="269"/>
      <c r="H14" s="71"/>
      <c r="I14" s="325"/>
      <c r="J14" s="313"/>
      <c r="K14" s="343"/>
      <c r="L14" s="113" t="s">
        <v>57</v>
      </c>
      <c r="M14" s="81" t="s">
        <v>86</v>
      </c>
      <c r="N14" s="82" t="s">
        <v>86</v>
      </c>
      <c r="O14" s="83" t="s">
        <v>59</v>
      </c>
      <c r="P14" s="63"/>
      <c r="Q14" s="84" t="s">
        <v>58</v>
      </c>
      <c r="R14" s="320"/>
      <c r="S14" s="323"/>
    </row>
    <row r="15" spans="1:19" ht="18" customHeight="1">
      <c r="A15" s="61">
        <v>2</v>
      </c>
      <c r="B15" s="61">
        <v>715</v>
      </c>
      <c r="C15" s="30" t="s">
        <v>244</v>
      </c>
      <c r="D15" s="30">
        <v>7</v>
      </c>
      <c r="E15" s="85" t="s">
        <v>203</v>
      </c>
      <c r="F15" s="30" t="s">
        <v>204</v>
      </c>
      <c r="G15" s="86" t="s">
        <v>205</v>
      </c>
      <c r="H15" s="86" t="s">
        <v>206</v>
      </c>
      <c r="I15" s="87">
        <v>8</v>
      </c>
      <c r="J15" s="88">
        <v>10</v>
      </c>
      <c r="K15" s="89">
        <v>2</v>
      </c>
      <c r="L15" s="90">
        <f>I15+J15+K15</f>
        <v>20</v>
      </c>
      <c r="M15" s="91">
        <v>15</v>
      </c>
      <c r="N15" s="133">
        <v>15</v>
      </c>
      <c r="O15" s="93">
        <f>N15+M15</f>
        <v>30</v>
      </c>
      <c r="P15" s="257"/>
      <c r="Q15" s="95">
        <v>45</v>
      </c>
      <c r="R15" s="96">
        <f>O15+Q15+L15</f>
        <v>95</v>
      </c>
      <c r="S15" s="97" t="s">
        <v>306</v>
      </c>
    </row>
    <row r="16" spans="1:19" ht="18" customHeight="1">
      <c r="A16" s="62">
        <v>3</v>
      </c>
      <c r="B16" s="384">
        <v>704</v>
      </c>
      <c r="C16" s="385" t="s">
        <v>266</v>
      </c>
      <c r="D16" s="385">
        <v>7</v>
      </c>
      <c r="E16" s="399" t="s">
        <v>217</v>
      </c>
      <c r="F16" s="385" t="s">
        <v>204</v>
      </c>
      <c r="G16" s="386" t="s">
        <v>205</v>
      </c>
      <c r="H16" s="386" t="s">
        <v>218</v>
      </c>
      <c r="I16" s="400">
        <v>8</v>
      </c>
      <c r="J16" s="401">
        <v>10</v>
      </c>
      <c r="K16" s="402">
        <v>2</v>
      </c>
      <c r="L16" s="403">
        <f>I16+J16+K16</f>
        <v>20</v>
      </c>
      <c r="M16" s="404">
        <v>15</v>
      </c>
      <c r="N16" s="405">
        <v>15</v>
      </c>
      <c r="O16" s="406">
        <f>N16+M16</f>
        <v>30</v>
      </c>
      <c r="P16" s="407"/>
      <c r="Q16" s="408">
        <v>35</v>
      </c>
      <c r="R16" s="409">
        <f>O16+Q16+L16</f>
        <v>85</v>
      </c>
      <c r="S16" s="398" t="s">
        <v>307</v>
      </c>
    </row>
    <row r="17" spans="1:19" ht="18" customHeight="1">
      <c r="A17" s="62">
        <v>1</v>
      </c>
      <c r="B17" s="62">
        <v>716</v>
      </c>
      <c r="C17" s="10" t="s">
        <v>267</v>
      </c>
      <c r="D17" s="10">
        <v>7</v>
      </c>
      <c r="E17" s="98" t="s">
        <v>203</v>
      </c>
      <c r="F17" s="10" t="s">
        <v>204</v>
      </c>
      <c r="G17" s="12" t="s">
        <v>205</v>
      </c>
      <c r="H17" s="12" t="s">
        <v>206</v>
      </c>
      <c r="I17" s="99">
        <v>8</v>
      </c>
      <c r="J17" s="100">
        <v>10</v>
      </c>
      <c r="K17" s="101">
        <v>2</v>
      </c>
      <c r="L17" s="102">
        <f>I17+J17+K17</f>
        <v>20</v>
      </c>
      <c r="M17" s="94">
        <v>15</v>
      </c>
      <c r="N17" s="135">
        <v>15</v>
      </c>
      <c r="O17" s="104">
        <f>N17+M17</f>
        <v>30</v>
      </c>
      <c r="P17" s="258"/>
      <c r="Q17" s="106">
        <v>32</v>
      </c>
      <c r="R17" s="107">
        <f>O17+Q17+L17</f>
        <v>82</v>
      </c>
      <c r="S17" s="108" t="s">
        <v>308</v>
      </c>
    </row>
    <row r="18" spans="1:19" ht="18" customHeight="1">
      <c r="A18" s="62">
        <v>4</v>
      </c>
      <c r="B18" s="62"/>
      <c r="C18" s="10"/>
      <c r="D18" s="10"/>
      <c r="E18" s="98"/>
      <c r="F18" s="10"/>
      <c r="G18" s="12"/>
      <c r="H18" s="12"/>
      <c r="I18" s="99"/>
      <c r="J18" s="100"/>
      <c r="K18" s="101"/>
      <c r="L18" s="102">
        <f aca="true" t="shared" si="0" ref="L18:L24">I18+J18+K18</f>
        <v>0</v>
      </c>
      <c r="M18" s="94">
        <v>0</v>
      </c>
      <c r="N18" s="135">
        <v>0</v>
      </c>
      <c r="O18" s="104">
        <f aca="true" t="shared" si="1" ref="O18:O24">N18+M18</f>
        <v>0</v>
      </c>
      <c r="P18" s="105"/>
      <c r="Q18" s="106">
        <v>0</v>
      </c>
      <c r="R18" s="107">
        <f aca="true" t="shared" si="2" ref="R18:R24">O18+Q18+L18</f>
        <v>0</v>
      </c>
      <c r="S18" s="108"/>
    </row>
    <row r="19" spans="1:19" ht="18" customHeight="1">
      <c r="A19" s="62">
        <v>5</v>
      </c>
      <c r="B19" s="62"/>
      <c r="C19" s="10"/>
      <c r="D19" s="10"/>
      <c r="E19" s="98"/>
      <c r="F19" s="10"/>
      <c r="G19" s="12"/>
      <c r="H19" s="12"/>
      <c r="I19" s="99"/>
      <c r="J19" s="100"/>
      <c r="K19" s="101"/>
      <c r="L19" s="102">
        <f t="shared" si="0"/>
        <v>0</v>
      </c>
      <c r="M19" s="94">
        <v>0</v>
      </c>
      <c r="N19" s="135">
        <v>0</v>
      </c>
      <c r="O19" s="104">
        <f t="shared" si="1"/>
        <v>0</v>
      </c>
      <c r="P19" s="105"/>
      <c r="Q19" s="106">
        <v>0</v>
      </c>
      <c r="R19" s="107">
        <f t="shared" si="2"/>
        <v>0</v>
      </c>
      <c r="S19" s="108"/>
    </row>
    <row r="20" spans="1:19" ht="18" customHeight="1">
      <c r="A20" s="62">
        <v>6</v>
      </c>
      <c r="B20" s="62"/>
      <c r="C20" s="10"/>
      <c r="D20" s="10"/>
      <c r="E20" s="98"/>
      <c r="F20" s="10"/>
      <c r="G20" s="12"/>
      <c r="H20" s="12"/>
      <c r="I20" s="99"/>
      <c r="J20" s="100"/>
      <c r="K20" s="101"/>
      <c r="L20" s="102">
        <f t="shared" si="0"/>
        <v>0</v>
      </c>
      <c r="M20" s="94">
        <v>0</v>
      </c>
      <c r="N20" s="135">
        <v>0</v>
      </c>
      <c r="O20" s="104">
        <f t="shared" si="1"/>
        <v>0</v>
      </c>
      <c r="P20" s="105"/>
      <c r="Q20" s="106">
        <v>0</v>
      </c>
      <c r="R20" s="107">
        <f t="shared" si="2"/>
        <v>0</v>
      </c>
      <c r="S20" s="108"/>
    </row>
    <row r="21" spans="1:19" ht="18" customHeight="1">
      <c r="A21" s="62">
        <v>7</v>
      </c>
      <c r="B21" s="62"/>
      <c r="C21" s="10"/>
      <c r="D21" s="10"/>
      <c r="E21" s="98"/>
      <c r="F21" s="10"/>
      <c r="G21" s="12"/>
      <c r="H21" s="12"/>
      <c r="I21" s="99"/>
      <c r="J21" s="100"/>
      <c r="K21" s="101"/>
      <c r="L21" s="102">
        <f t="shared" si="0"/>
        <v>0</v>
      </c>
      <c r="M21" s="94">
        <v>0</v>
      </c>
      <c r="N21" s="135">
        <v>0</v>
      </c>
      <c r="O21" s="104">
        <f t="shared" si="1"/>
        <v>0</v>
      </c>
      <c r="P21" s="105"/>
      <c r="Q21" s="106">
        <v>0</v>
      </c>
      <c r="R21" s="107">
        <f t="shared" si="2"/>
        <v>0</v>
      </c>
      <c r="S21" s="108"/>
    </row>
    <row r="22" spans="1:19" ht="18" customHeight="1">
      <c r="A22" s="62">
        <v>8</v>
      </c>
      <c r="B22" s="62"/>
      <c r="C22" s="10"/>
      <c r="D22" s="10"/>
      <c r="E22" s="98"/>
      <c r="F22" s="10"/>
      <c r="G22" s="12"/>
      <c r="H22" s="12"/>
      <c r="I22" s="99"/>
      <c r="J22" s="100"/>
      <c r="K22" s="101"/>
      <c r="L22" s="102">
        <f t="shared" si="0"/>
        <v>0</v>
      </c>
      <c r="M22" s="94">
        <v>0</v>
      </c>
      <c r="N22" s="135">
        <v>0</v>
      </c>
      <c r="O22" s="104">
        <f t="shared" si="1"/>
        <v>0</v>
      </c>
      <c r="P22" s="105"/>
      <c r="Q22" s="106">
        <v>0</v>
      </c>
      <c r="R22" s="107">
        <f t="shared" si="2"/>
        <v>0</v>
      </c>
      <c r="S22" s="108"/>
    </row>
    <row r="23" spans="1:19" ht="18" customHeight="1">
      <c r="A23" s="62">
        <v>9</v>
      </c>
      <c r="B23" s="62"/>
      <c r="C23" s="10"/>
      <c r="D23" s="10"/>
      <c r="E23" s="98"/>
      <c r="F23" s="10"/>
      <c r="G23" s="12"/>
      <c r="H23" s="12"/>
      <c r="I23" s="99"/>
      <c r="J23" s="100"/>
      <c r="K23" s="101"/>
      <c r="L23" s="102">
        <f t="shared" si="0"/>
        <v>0</v>
      </c>
      <c r="M23" s="94">
        <v>0</v>
      </c>
      <c r="N23" s="135">
        <v>0</v>
      </c>
      <c r="O23" s="104">
        <f t="shared" si="1"/>
        <v>0</v>
      </c>
      <c r="P23" s="105"/>
      <c r="Q23" s="106">
        <v>0</v>
      </c>
      <c r="R23" s="107">
        <f t="shared" si="2"/>
        <v>0</v>
      </c>
      <c r="S23" s="108"/>
    </row>
    <row r="24" spans="1:19" ht="18" customHeight="1" thickBot="1">
      <c r="A24" s="63">
        <v>10</v>
      </c>
      <c r="B24" s="63"/>
      <c r="C24" s="11"/>
      <c r="D24" s="11"/>
      <c r="E24" s="109"/>
      <c r="F24" s="11"/>
      <c r="G24" s="13"/>
      <c r="H24" s="13"/>
      <c r="I24" s="110"/>
      <c r="J24" s="111"/>
      <c r="K24" s="112"/>
      <c r="L24" s="113">
        <f t="shared" si="0"/>
        <v>0</v>
      </c>
      <c r="M24" s="114">
        <v>0</v>
      </c>
      <c r="N24" s="137">
        <v>0</v>
      </c>
      <c r="O24" s="116">
        <f t="shared" si="1"/>
        <v>0</v>
      </c>
      <c r="P24" s="117"/>
      <c r="Q24" s="118">
        <v>0</v>
      </c>
      <c r="R24" s="119">
        <f t="shared" si="2"/>
        <v>0</v>
      </c>
      <c r="S24" s="120"/>
    </row>
    <row r="25" ht="15">
      <c r="C25" s="72" t="s">
        <v>60</v>
      </c>
    </row>
    <row r="26" ht="15">
      <c r="C26" s="72"/>
    </row>
    <row r="28" spans="4:13" ht="15.75" thickBot="1">
      <c r="D28" s="73" t="s">
        <v>62</v>
      </c>
      <c r="M28" t="s">
        <v>61</v>
      </c>
    </row>
    <row r="29" spans="4:7" ht="15">
      <c r="D29" s="138" t="s">
        <v>63</v>
      </c>
      <c r="E29" s="341" t="s">
        <v>64</v>
      </c>
      <c r="F29" s="341"/>
      <c r="G29" s="139" t="s">
        <v>65</v>
      </c>
    </row>
    <row r="30" spans="4:14" ht="40.5" customHeight="1">
      <c r="D30" s="126">
        <v>1</v>
      </c>
      <c r="E30" s="311" t="s">
        <v>90</v>
      </c>
      <c r="F30" s="311"/>
      <c r="G30" s="127" t="s">
        <v>75</v>
      </c>
      <c r="M30" s="255" t="s">
        <v>294</v>
      </c>
      <c r="N30" s="254"/>
    </row>
    <row r="31" spans="4:7" ht="27.75" customHeight="1">
      <c r="D31" s="126">
        <v>2</v>
      </c>
      <c r="E31" s="311" t="s">
        <v>91</v>
      </c>
      <c r="F31" s="311"/>
      <c r="G31" s="127" t="s">
        <v>70</v>
      </c>
    </row>
    <row r="32" spans="4:13" ht="48.75" customHeight="1" thickBot="1">
      <c r="D32" s="128">
        <v>3</v>
      </c>
      <c r="E32" s="317" t="s">
        <v>92</v>
      </c>
      <c r="F32" s="317"/>
      <c r="G32" s="129" t="s">
        <v>93</v>
      </c>
      <c r="M32" s="256" t="s">
        <v>295</v>
      </c>
    </row>
    <row r="34" spans="4:13" ht="16.5" thickBot="1">
      <c r="D34" s="73" t="s">
        <v>71</v>
      </c>
      <c r="M34" s="255" t="s">
        <v>296</v>
      </c>
    </row>
    <row r="35" spans="4:13" ht="15">
      <c r="D35" s="138" t="s">
        <v>63</v>
      </c>
      <c r="E35" s="341" t="s">
        <v>64</v>
      </c>
      <c r="F35" s="341"/>
      <c r="G35" s="139" t="s">
        <v>65</v>
      </c>
      <c r="M35" s="72"/>
    </row>
    <row r="36" spans="4:7" ht="62.25" customHeight="1">
      <c r="D36" s="126">
        <v>1</v>
      </c>
      <c r="E36" s="311" t="s">
        <v>94</v>
      </c>
      <c r="F36" s="311"/>
      <c r="G36" s="127" t="s">
        <v>73</v>
      </c>
    </row>
    <row r="37" spans="4:7" ht="54.75" customHeight="1">
      <c r="D37" s="126">
        <v>2</v>
      </c>
      <c r="E37" s="311" t="s">
        <v>95</v>
      </c>
      <c r="F37" s="311"/>
      <c r="G37" s="127" t="s">
        <v>96</v>
      </c>
    </row>
    <row r="38" spans="4:14" ht="39" customHeight="1" thickBot="1">
      <c r="D38" s="128">
        <v>3</v>
      </c>
      <c r="E38" s="317" t="s">
        <v>97</v>
      </c>
      <c r="F38" s="317"/>
      <c r="G38" s="129" t="s">
        <v>93</v>
      </c>
      <c r="H38" s="146"/>
      <c r="I38" s="216"/>
      <c r="J38" s="216"/>
      <c r="K38" s="216"/>
      <c r="L38" s="216"/>
      <c r="M38" s="216"/>
      <c r="N38" s="216"/>
    </row>
    <row r="40" ht="18" customHeight="1" thickBot="1">
      <c r="D40" s="73" t="s">
        <v>76</v>
      </c>
    </row>
    <row r="41" spans="4:9" ht="15">
      <c r="D41" s="124" t="s">
        <v>63</v>
      </c>
      <c r="E41" s="318" t="s">
        <v>64</v>
      </c>
      <c r="F41" s="318"/>
      <c r="G41" s="318"/>
      <c r="H41" s="318"/>
      <c r="I41" s="125" t="s">
        <v>65</v>
      </c>
    </row>
    <row r="42" spans="4:9" ht="43.5" customHeight="1">
      <c r="D42" s="126">
        <v>1</v>
      </c>
      <c r="E42" s="311" t="s">
        <v>98</v>
      </c>
      <c r="F42" s="311"/>
      <c r="G42" s="311"/>
      <c r="H42" s="311"/>
      <c r="I42" s="127" t="s">
        <v>99</v>
      </c>
    </row>
    <row r="43" spans="4:9" ht="33.75" customHeight="1" thickBot="1">
      <c r="D43" s="128">
        <v>2</v>
      </c>
      <c r="E43" s="317" t="s">
        <v>100</v>
      </c>
      <c r="F43" s="317"/>
      <c r="G43" s="317"/>
      <c r="H43" s="317"/>
      <c r="I43" s="129" t="s">
        <v>101</v>
      </c>
    </row>
  </sheetData>
  <sheetProtection/>
  <mergeCells count="28">
    <mergeCell ref="E37:F37"/>
    <mergeCell ref="E38:F38"/>
    <mergeCell ref="E41:H41"/>
    <mergeCell ref="E42:H42"/>
    <mergeCell ref="E43:H43"/>
    <mergeCell ref="E29:F29"/>
    <mergeCell ref="E30:F30"/>
    <mergeCell ref="E31:F31"/>
    <mergeCell ref="E32:F32"/>
    <mergeCell ref="E35:F35"/>
    <mergeCell ref="E36:F36"/>
    <mergeCell ref="G12:G14"/>
    <mergeCell ref="Q12:Q13"/>
    <mergeCell ref="R12:R14"/>
    <mergeCell ref="S12:S14"/>
    <mergeCell ref="I13:I14"/>
    <mergeCell ref="J13:J14"/>
    <mergeCell ref="K13:K14"/>
    <mergeCell ref="A8:P8"/>
    <mergeCell ref="A5:O5"/>
    <mergeCell ref="A6:O6"/>
    <mergeCell ref="I12:L12"/>
    <mergeCell ref="M12:P12"/>
    <mergeCell ref="A12:A14"/>
    <mergeCell ref="B12:B14"/>
    <mergeCell ref="C12:C14"/>
    <mergeCell ref="D12:D14"/>
    <mergeCell ref="E12:E14"/>
  </mergeCells>
  <printOptions horizontalCentered="1"/>
  <pageMargins left="0.2362204724409449" right="0.2362204724409449" top="0.35433070866141736" bottom="0.9258333333333333" header="0.31496062992125984" footer="0.6875"/>
  <pageSetup fitToHeight="1" fitToWidth="1" horizontalDpi="600" verticalDpi="600" orientation="landscape" paperSize="9" scale="79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5.8515625" style="0" customWidth="1"/>
    <col min="4" max="6" width="14.28125" style="0" customWidth="1"/>
    <col min="7" max="7" width="10.8515625" style="0" customWidth="1"/>
    <col min="8" max="8" width="10.28125" style="0" customWidth="1"/>
    <col min="9" max="9" width="12.7109375" style="0" customWidth="1"/>
    <col min="10" max="10" width="9.421875" style="0" customWidth="1"/>
    <col min="11" max="11" width="10.00390625" style="0" customWidth="1"/>
    <col min="12" max="12" width="9.7109375" style="0" customWidth="1"/>
    <col min="13" max="14" width="9.57421875" style="0" customWidth="1"/>
  </cols>
  <sheetData>
    <row r="1" spans="1:9" ht="15">
      <c r="A1" s="72" t="s">
        <v>47</v>
      </c>
      <c r="I1" s="147" t="s">
        <v>102</v>
      </c>
    </row>
    <row r="2" spans="1:9" ht="15">
      <c r="A2" s="72" t="s">
        <v>48</v>
      </c>
      <c r="I2" s="147" t="s">
        <v>7</v>
      </c>
    </row>
    <row r="3" spans="1:9" ht="15">
      <c r="A3" s="72"/>
      <c r="I3" s="147" t="s">
        <v>103</v>
      </c>
    </row>
    <row r="4" ht="15">
      <c r="A4" s="73" t="s">
        <v>49</v>
      </c>
    </row>
    <row r="5" ht="15">
      <c r="A5" s="73"/>
    </row>
    <row r="6" spans="1:16" ht="18.75">
      <c r="A6" s="288" t="s">
        <v>33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74"/>
      <c r="P6" s="74"/>
    </row>
    <row r="7" spans="2:14" ht="18">
      <c r="B7" s="344" t="s">
        <v>104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148"/>
    </row>
    <row r="8" spans="1:19" ht="15" customHeight="1">
      <c r="A8" s="265" t="s">
        <v>153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74"/>
      <c r="O8" s="74"/>
      <c r="P8" s="74"/>
      <c r="Q8" s="74"/>
      <c r="R8" s="74"/>
      <c r="S8" s="74"/>
    </row>
    <row r="9" spans="2:10" ht="30.75" thickBot="1">
      <c r="B9" s="149" t="s">
        <v>105</v>
      </c>
      <c r="C9" s="150" t="s">
        <v>106</v>
      </c>
      <c r="D9" s="150"/>
      <c r="E9" s="150"/>
      <c r="F9" s="150"/>
      <c r="H9" s="151"/>
      <c r="I9" s="151"/>
      <c r="J9" s="151"/>
    </row>
    <row r="10" spans="2:13" ht="18" customHeight="1" thickBot="1">
      <c r="B10" s="152"/>
      <c r="C10" s="153"/>
      <c r="D10" s="153"/>
      <c r="E10" s="153"/>
      <c r="F10" s="153"/>
      <c r="G10" s="345" t="s">
        <v>21</v>
      </c>
      <c r="H10" s="346"/>
      <c r="I10" s="346"/>
      <c r="J10" s="347"/>
      <c r="K10" s="348" t="s">
        <v>107</v>
      </c>
      <c r="L10" s="319" t="s">
        <v>52</v>
      </c>
      <c r="M10" s="350" t="s">
        <v>2</v>
      </c>
    </row>
    <row r="11" spans="1:13" ht="15">
      <c r="A11" s="354" t="s">
        <v>108</v>
      </c>
      <c r="B11" s="356" t="s">
        <v>109</v>
      </c>
      <c r="C11" s="267" t="s">
        <v>43</v>
      </c>
      <c r="D11" s="267" t="s">
        <v>45</v>
      </c>
      <c r="E11" s="267" t="s">
        <v>44</v>
      </c>
      <c r="F11" s="267" t="s">
        <v>46</v>
      </c>
      <c r="G11" s="124" t="s">
        <v>54</v>
      </c>
      <c r="H11" s="77" t="s">
        <v>55</v>
      </c>
      <c r="I11" s="154" t="s">
        <v>53</v>
      </c>
      <c r="J11" s="352" t="s">
        <v>110</v>
      </c>
      <c r="K11" s="349"/>
      <c r="L11" s="320"/>
      <c r="M11" s="351"/>
    </row>
    <row r="12" spans="1:13" ht="15.75" thickBot="1">
      <c r="A12" s="355"/>
      <c r="B12" s="357"/>
      <c r="C12" s="269"/>
      <c r="D12" s="269"/>
      <c r="E12" s="269"/>
      <c r="F12" s="269"/>
      <c r="G12" s="155" t="s">
        <v>86</v>
      </c>
      <c r="H12" s="82" t="s">
        <v>86</v>
      </c>
      <c r="I12" s="156" t="s">
        <v>59</v>
      </c>
      <c r="J12" s="353"/>
      <c r="K12" s="156" t="s">
        <v>58</v>
      </c>
      <c r="L12" s="320"/>
      <c r="M12" s="351"/>
    </row>
    <row r="13" spans="1:13" ht="15">
      <c r="A13" s="61"/>
      <c r="B13" s="30"/>
      <c r="C13" s="85"/>
      <c r="D13" s="30"/>
      <c r="E13" s="16"/>
      <c r="F13" s="30"/>
      <c r="G13" s="157">
        <v>0</v>
      </c>
      <c r="H13" s="135">
        <v>0</v>
      </c>
      <c r="I13" s="158">
        <f>G13+H13</f>
        <v>0</v>
      </c>
      <c r="J13" s="159"/>
      <c r="K13" s="160">
        <v>0</v>
      </c>
      <c r="L13" s="161">
        <f>I13+K13</f>
        <v>0</v>
      </c>
      <c r="M13" s="97"/>
    </row>
    <row r="14" spans="1:13" ht="15">
      <c r="A14" s="62"/>
      <c r="B14" s="10"/>
      <c r="C14" s="98"/>
      <c r="D14" s="10"/>
      <c r="E14" s="98"/>
      <c r="F14" s="10"/>
      <c r="G14" s="7">
        <v>0</v>
      </c>
      <c r="H14" s="162">
        <v>0</v>
      </c>
      <c r="I14" s="163">
        <f>G14+H14</f>
        <v>0</v>
      </c>
      <c r="J14" s="105"/>
      <c r="K14" s="164">
        <v>0</v>
      </c>
      <c r="L14" s="165">
        <f>I14+K14</f>
        <v>0</v>
      </c>
      <c r="M14" s="108"/>
    </row>
    <row r="15" spans="1:13" ht="15.75" thickBot="1">
      <c r="A15" s="63"/>
      <c r="B15" s="11"/>
      <c r="C15" s="109"/>
      <c r="D15" s="11"/>
      <c r="E15" s="109"/>
      <c r="F15" s="11"/>
      <c r="G15" s="8">
        <v>0</v>
      </c>
      <c r="H15" s="166">
        <v>0</v>
      </c>
      <c r="I15" s="156">
        <f>G15+H15</f>
        <v>0</v>
      </c>
      <c r="J15" s="117"/>
      <c r="K15" s="167">
        <v>0</v>
      </c>
      <c r="L15" s="168">
        <f>I15+K15</f>
        <v>0</v>
      </c>
      <c r="M15" s="120"/>
    </row>
    <row r="16" spans="1:13" ht="15">
      <c r="A16" s="16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0" ht="30.75" thickBot="1">
      <c r="B17" s="149" t="s">
        <v>105</v>
      </c>
      <c r="C17" s="150" t="s">
        <v>111</v>
      </c>
      <c r="D17" s="150"/>
      <c r="E17" s="150"/>
      <c r="F17" s="150"/>
      <c r="H17" s="151"/>
      <c r="I17" s="151"/>
      <c r="J17" s="151"/>
    </row>
    <row r="18" spans="2:13" ht="15" customHeight="1" thickBot="1">
      <c r="B18" s="152"/>
      <c r="C18" s="153"/>
      <c r="D18" s="153"/>
      <c r="E18" s="153"/>
      <c r="F18" s="153"/>
      <c r="G18" s="345" t="s">
        <v>21</v>
      </c>
      <c r="H18" s="346"/>
      <c r="I18" s="346"/>
      <c r="J18" s="347"/>
      <c r="K18" s="348" t="s">
        <v>107</v>
      </c>
      <c r="L18" s="319" t="s">
        <v>52</v>
      </c>
      <c r="M18" s="350" t="s">
        <v>2</v>
      </c>
    </row>
    <row r="19" spans="1:13" ht="15">
      <c r="A19" s="354" t="s">
        <v>108</v>
      </c>
      <c r="B19" s="356" t="s">
        <v>109</v>
      </c>
      <c r="C19" s="267" t="s">
        <v>43</v>
      </c>
      <c r="D19" s="267" t="s">
        <v>45</v>
      </c>
      <c r="E19" s="267" t="s">
        <v>44</v>
      </c>
      <c r="F19" s="267" t="s">
        <v>46</v>
      </c>
      <c r="G19" s="124" t="s">
        <v>54</v>
      </c>
      <c r="H19" s="77" t="s">
        <v>55</v>
      </c>
      <c r="I19" s="154" t="s">
        <v>53</v>
      </c>
      <c r="J19" s="352" t="s">
        <v>110</v>
      </c>
      <c r="K19" s="349"/>
      <c r="L19" s="320"/>
      <c r="M19" s="351"/>
    </row>
    <row r="20" spans="1:13" ht="15.75" thickBot="1">
      <c r="A20" s="355"/>
      <c r="B20" s="357"/>
      <c r="C20" s="269"/>
      <c r="D20" s="269"/>
      <c r="E20" s="269"/>
      <c r="F20" s="269"/>
      <c r="G20" s="155" t="s">
        <v>86</v>
      </c>
      <c r="H20" s="82" t="s">
        <v>86</v>
      </c>
      <c r="I20" s="170" t="s">
        <v>59</v>
      </c>
      <c r="J20" s="353"/>
      <c r="K20" s="170" t="s">
        <v>58</v>
      </c>
      <c r="L20" s="320"/>
      <c r="M20" s="351"/>
    </row>
    <row r="21" spans="1:13" ht="15">
      <c r="A21" s="61"/>
      <c r="B21" s="30"/>
      <c r="C21" s="85"/>
      <c r="D21" s="30"/>
      <c r="E21" s="16"/>
      <c r="F21" s="30"/>
      <c r="G21" s="157">
        <v>0</v>
      </c>
      <c r="H21" s="135">
        <v>0</v>
      </c>
      <c r="I21" s="158">
        <f>G21+H21</f>
        <v>0</v>
      </c>
      <c r="J21" s="159"/>
      <c r="K21" s="160">
        <v>0</v>
      </c>
      <c r="L21" s="161">
        <f>I21+K21</f>
        <v>0</v>
      </c>
      <c r="M21" s="97"/>
    </row>
    <row r="22" spans="1:13" ht="15">
      <c r="A22" s="62"/>
      <c r="B22" s="10"/>
      <c r="C22" s="98"/>
      <c r="D22" s="10"/>
      <c r="E22" s="98"/>
      <c r="F22" s="10"/>
      <c r="G22" s="7">
        <v>0</v>
      </c>
      <c r="H22" s="162">
        <v>0</v>
      </c>
      <c r="I22" s="163">
        <f>G22+H22</f>
        <v>0</v>
      </c>
      <c r="J22" s="105"/>
      <c r="K22" s="164">
        <v>0</v>
      </c>
      <c r="L22" s="165">
        <f>I22+K22</f>
        <v>0</v>
      </c>
      <c r="M22" s="108"/>
    </row>
    <row r="23" spans="1:13" ht="15.75" thickBot="1">
      <c r="A23" s="63"/>
      <c r="B23" s="11"/>
      <c r="C23" s="109"/>
      <c r="D23" s="11"/>
      <c r="E23" s="109"/>
      <c r="F23" s="11"/>
      <c r="G23" s="8">
        <v>0</v>
      </c>
      <c r="H23" s="166">
        <v>0</v>
      </c>
      <c r="I23" s="156">
        <f>G23+H23</f>
        <v>0</v>
      </c>
      <c r="J23" s="117"/>
      <c r="K23" s="167">
        <v>0</v>
      </c>
      <c r="L23" s="168">
        <f>I23+K23</f>
        <v>0</v>
      </c>
      <c r="M23" s="120"/>
    </row>
    <row r="24" spans="1:14" ht="15">
      <c r="A24" s="16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0" ht="30.75" thickBot="1">
      <c r="B25" s="149" t="s">
        <v>105</v>
      </c>
      <c r="C25" s="150" t="s">
        <v>112</v>
      </c>
      <c r="D25" s="150"/>
      <c r="E25" s="150"/>
      <c r="F25" s="150"/>
      <c r="H25" s="151"/>
      <c r="I25" s="151"/>
      <c r="J25" s="151"/>
    </row>
    <row r="26" spans="2:14" ht="17.25" customHeight="1" thickBot="1">
      <c r="B26" s="152"/>
      <c r="C26" s="153"/>
      <c r="D26" s="153"/>
      <c r="E26" s="153"/>
      <c r="F26" s="153"/>
      <c r="G26" s="345" t="s">
        <v>21</v>
      </c>
      <c r="H26" s="346"/>
      <c r="I26" s="346"/>
      <c r="J26" s="346"/>
      <c r="K26" s="347"/>
      <c r="L26" s="348" t="s">
        <v>107</v>
      </c>
      <c r="M26" s="319" t="s">
        <v>52</v>
      </c>
      <c r="N26" s="350" t="s">
        <v>2</v>
      </c>
    </row>
    <row r="27" spans="1:14" ht="15">
      <c r="A27" s="354" t="s">
        <v>108</v>
      </c>
      <c r="B27" s="356" t="s">
        <v>109</v>
      </c>
      <c r="C27" s="267" t="s">
        <v>43</v>
      </c>
      <c r="D27" s="267" t="s">
        <v>45</v>
      </c>
      <c r="E27" s="267" t="s">
        <v>44</v>
      </c>
      <c r="F27" s="267" t="s">
        <v>46</v>
      </c>
      <c r="G27" s="124" t="s">
        <v>54</v>
      </c>
      <c r="H27" s="77" t="s">
        <v>55</v>
      </c>
      <c r="I27" s="77" t="s">
        <v>80</v>
      </c>
      <c r="J27" s="154" t="s">
        <v>53</v>
      </c>
      <c r="K27" s="352" t="s">
        <v>110</v>
      </c>
      <c r="L27" s="349"/>
      <c r="M27" s="320"/>
      <c r="N27" s="351"/>
    </row>
    <row r="28" spans="1:14" ht="15.75" thickBot="1">
      <c r="A28" s="355"/>
      <c r="B28" s="357"/>
      <c r="C28" s="269"/>
      <c r="D28" s="269"/>
      <c r="E28" s="269"/>
      <c r="F28" s="269"/>
      <c r="G28" s="171" t="s">
        <v>57</v>
      </c>
      <c r="H28" s="172" t="s">
        <v>57</v>
      </c>
      <c r="I28" s="172" t="s">
        <v>57</v>
      </c>
      <c r="J28" s="173" t="s">
        <v>59</v>
      </c>
      <c r="K28" s="353"/>
      <c r="L28" s="170" t="s">
        <v>58</v>
      </c>
      <c r="M28" s="320"/>
      <c r="N28" s="351"/>
    </row>
    <row r="29" spans="1:14" ht="15">
      <c r="A29" s="61"/>
      <c r="B29" s="30"/>
      <c r="C29" s="85"/>
      <c r="D29" s="30"/>
      <c r="E29" s="85"/>
      <c r="F29" s="30"/>
      <c r="G29" s="31">
        <v>0</v>
      </c>
      <c r="H29" s="32">
        <v>0</v>
      </c>
      <c r="I29" s="133">
        <v>0</v>
      </c>
      <c r="J29" s="174">
        <f>(G29+H29+I29)*0.5</f>
        <v>0</v>
      </c>
      <c r="K29" s="159"/>
      <c r="L29" s="160">
        <v>0</v>
      </c>
      <c r="M29" s="96">
        <f>J29+L29</f>
        <v>0</v>
      </c>
      <c r="N29" s="97"/>
    </row>
    <row r="30" spans="1:14" ht="15">
      <c r="A30" s="62"/>
      <c r="B30" s="10"/>
      <c r="C30" s="98"/>
      <c r="D30" s="10"/>
      <c r="E30" s="98"/>
      <c r="F30" s="10"/>
      <c r="G30" s="7">
        <v>0</v>
      </c>
      <c r="H30" s="3">
        <v>0</v>
      </c>
      <c r="I30" s="162">
        <v>0</v>
      </c>
      <c r="J30" s="175">
        <f>(G30+H30+I30)*0.5</f>
        <v>0</v>
      </c>
      <c r="K30" s="105"/>
      <c r="L30" s="164">
        <v>0</v>
      </c>
      <c r="M30" s="107">
        <f>J30+L30</f>
        <v>0</v>
      </c>
      <c r="N30" s="108"/>
    </row>
    <row r="31" spans="1:14" ht="15.75" thickBot="1">
      <c r="A31" s="63"/>
      <c r="B31" s="11"/>
      <c r="C31" s="109"/>
      <c r="D31" s="11"/>
      <c r="E31" s="109"/>
      <c r="F31" s="11"/>
      <c r="G31" s="8">
        <v>0</v>
      </c>
      <c r="H31" s="9">
        <v>0</v>
      </c>
      <c r="I31" s="166">
        <v>0</v>
      </c>
      <c r="J31" s="176">
        <f>(G31+H31+I31)*0.5</f>
        <v>0</v>
      </c>
      <c r="K31" s="117"/>
      <c r="L31" s="167">
        <v>0</v>
      </c>
      <c r="M31" s="119">
        <f>J31+L31</f>
        <v>0</v>
      </c>
      <c r="N31" s="120"/>
    </row>
    <row r="32" spans="1:14" ht="15">
      <c r="A32" s="16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0" ht="30.75" thickBot="1">
      <c r="B33" s="149" t="s">
        <v>105</v>
      </c>
      <c r="C33" s="150" t="s">
        <v>113</v>
      </c>
      <c r="D33" s="150"/>
      <c r="E33" s="150"/>
      <c r="F33" s="150"/>
      <c r="H33" s="151"/>
      <c r="I33" s="151"/>
      <c r="J33" s="151"/>
    </row>
    <row r="34" spans="2:13" ht="15.75" customHeight="1" thickBot="1">
      <c r="B34" s="152"/>
      <c r="C34" s="153"/>
      <c r="D34" s="153"/>
      <c r="E34" s="153"/>
      <c r="F34" s="153"/>
      <c r="G34" s="345" t="s">
        <v>21</v>
      </c>
      <c r="H34" s="346"/>
      <c r="I34" s="346"/>
      <c r="J34" s="347"/>
      <c r="K34" s="348" t="s">
        <v>107</v>
      </c>
      <c r="L34" s="319" t="s">
        <v>52</v>
      </c>
      <c r="M34" s="350" t="s">
        <v>2</v>
      </c>
    </row>
    <row r="35" spans="1:13" ht="15">
      <c r="A35" s="354" t="s">
        <v>108</v>
      </c>
      <c r="B35" s="356" t="s">
        <v>109</v>
      </c>
      <c r="C35" s="267" t="s">
        <v>43</v>
      </c>
      <c r="D35" s="267" t="s">
        <v>45</v>
      </c>
      <c r="E35" s="267" t="s">
        <v>44</v>
      </c>
      <c r="F35" s="267" t="s">
        <v>46</v>
      </c>
      <c r="G35" s="124" t="s">
        <v>54</v>
      </c>
      <c r="H35" s="77" t="s">
        <v>55</v>
      </c>
      <c r="I35" s="154" t="s">
        <v>53</v>
      </c>
      <c r="J35" s="352" t="s">
        <v>110</v>
      </c>
      <c r="K35" s="349"/>
      <c r="L35" s="320"/>
      <c r="M35" s="351"/>
    </row>
    <row r="36" spans="1:13" ht="15.75" thickBot="1">
      <c r="A36" s="355"/>
      <c r="B36" s="357"/>
      <c r="C36" s="269"/>
      <c r="D36" s="269"/>
      <c r="E36" s="269"/>
      <c r="F36" s="269"/>
      <c r="G36" s="155" t="s">
        <v>58</v>
      </c>
      <c r="H36" s="82" t="s">
        <v>58</v>
      </c>
      <c r="I36" s="173" t="s">
        <v>59</v>
      </c>
      <c r="J36" s="353"/>
      <c r="K36" s="170" t="s">
        <v>58</v>
      </c>
      <c r="L36" s="320"/>
      <c r="M36" s="351"/>
    </row>
    <row r="37" spans="1:13" ht="15">
      <c r="A37" s="61"/>
      <c r="B37" s="30"/>
      <c r="C37" s="85"/>
      <c r="D37" s="30"/>
      <c r="E37" s="16"/>
      <c r="F37" s="30"/>
      <c r="G37" s="157">
        <v>0</v>
      </c>
      <c r="H37" s="135">
        <v>0</v>
      </c>
      <c r="I37" s="174">
        <f>(H37+G37)*0.3</f>
        <v>0</v>
      </c>
      <c r="J37" s="159"/>
      <c r="K37" s="160">
        <v>0</v>
      </c>
      <c r="L37" s="177">
        <f>I37+K37</f>
        <v>0</v>
      </c>
      <c r="M37" s="30"/>
    </row>
    <row r="38" spans="1:13" ht="15">
      <c r="A38" s="62"/>
      <c r="B38" s="10"/>
      <c r="C38" s="98"/>
      <c r="D38" s="10"/>
      <c r="E38" s="98"/>
      <c r="F38" s="10"/>
      <c r="G38" s="7">
        <v>0</v>
      </c>
      <c r="H38" s="162">
        <v>0</v>
      </c>
      <c r="I38" s="175">
        <f>(H38+G38)*0.3</f>
        <v>0</v>
      </c>
      <c r="J38" s="105"/>
      <c r="K38" s="164">
        <v>0</v>
      </c>
      <c r="L38" s="178">
        <f>I38+K38</f>
        <v>0</v>
      </c>
      <c r="M38" s="10"/>
    </row>
    <row r="39" spans="1:13" ht="15.75" thickBot="1">
      <c r="A39" s="63"/>
      <c r="B39" s="11"/>
      <c r="C39" s="109"/>
      <c r="D39" s="11"/>
      <c r="E39" s="109"/>
      <c r="F39" s="11"/>
      <c r="G39" s="8">
        <v>0</v>
      </c>
      <c r="H39" s="166">
        <v>0</v>
      </c>
      <c r="I39" s="176">
        <f>(H39+G39)*0.3</f>
        <v>0</v>
      </c>
      <c r="J39" s="117"/>
      <c r="K39" s="167">
        <v>0</v>
      </c>
      <c r="L39" s="179">
        <f>I39+K39</f>
        <v>0</v>
      </c>
      <c r="M39" s="11"/>
    </row>
    <row r="40" spans="1:14" ht="15">
      <c r="A40" s="16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169"/>
      <c r="B41" t="s">
        <v>22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2" ht="15.75">
      <c r="A43" s="378" t="s">
        <v>114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</row>
    <row r="44" ht="15.75" thickBot="1"/>
    <row r="45" spans="1:13" ht="15" customHeight="1">
      <c r="A45" s="354" t="s">
        <v>108</v>
      </c>
      <c r="B45" s="356" t="s">
        <v>109</v>
      </c>
      <c r="C45" s="267" t="s">
        <v>43</v>
      </c>
      <c r="D45" s="267" t="s">
        <v>45</v>
      </c>
      <c r="E45" s="267" t="s">
        <v>44</v>
      </c>
      <c r="F45" s="267" t="s">
        <v>46</v>
      </c>
      <c r="G45" s="371" t="s">
        <v>129</v>
      </c>
      <c r="H45" s="368" t="s">
        <v>115</v>
      </c>
      <c r="I45" s="369"/>
      <c r="J45" s="369"/>
      <c r="K45" s="369"/>
      <c r="L45" s="370"/>
      <c r="M45" s="64" t="s">
        <v>52</v>
      </c>
    </row>
    <row r="46" spans="1:13" ht="15.75" thickBot="1">
      <c r="A46" s="355"/>
      <c r="B46" s="358"/>
      <c r="C46" s="269"/>
      <c r="D46" s="269"/>
      <c r="E46" s="269"/>
      <c r="F46" s="269"/>
      <c r="G46" s="372"/>
      <c r="H46" s="180">
        <v>1</v>
      </c>
      <c r="I46" s="181">
        <v>2</v>
      </c>
      <c r="J46" s="181">
        <v>3</v>
      </c>
      <c r="K46" s="181">
        <v>4</v>
      </c>
      <c r="L46" s="182">
        <v>5</v>
      </c>
      <c r="M46" s="65"/>
    </row>
    <row r="47" spans="1:13" ht="15">
      <c r="A47" s="61">
        <v>1</v>
      </c>
      <c r="B47" s="30"/>
      <c r="C47" s="85"/>
      <c r="D47" s="30"/>
      <c r="E47" s="85"/>
      <c r="F47" s="86"/>
      <c r="G47" s="30"/>
      <c r="H47" s="159"/>
      <c r="I47" s="183"/>
      <c r="J47" s="183"/>
      <c r="K47" s="183"/>
      <c r="L47" s="184"/>
      <c r="M47" s="185"/>
    </row>
    <row r="48" spans="1:13" ht="15">
      <c r="A48" s="62">
        <v>2</v>
      </c>
      <c r="B48" s="10"/>
      <c r="C48" s="98"/>
      <c r="D48" s="10"/>
      <c r="E48" s="98"/>
      <c r="F48" s="12"/>
      <c r="G48" s="10"/>
      <c r="H48" s="105"/>
      <c r="I48" s="186"/>
      <c r="J48" s="186"/>
      <c r="K48" s="186"/>
      <c r="L48" s="187"/>
      <c r="M48" s="188"/>
    </row>
    <row r="49" spans="1:13" ht="15">
      <c r="A49" s="62">
        <v>3</v>
      </c>
      <c r="B49" s="10"/>
      <c r="C49" s="98"/>
      <c r="D49" s="10"/>
      <c r="E49" s="98"/>
      <c r="F49" s="12"/>
      <c r="G49" s="10"/>
      <c r="H49" s="105"/>
      <c r="I49" s="186"/>
      <c r="J49" s="186"/>
      <c r="K49" s="186"/>
      <c r="L49" s="187"/>
      <c r="M49" s="188"/>
    </row>
    <row r="50" spans="1:13" ht="15">
      <c r="A50" s="62">
        <v>4</v>
      </c>
      <c r="B50" s="10"/>
      <c r="C50" s="98"/>
      <c r="D50" s="10"/>
      <c r="E50" s="98"/>
      <c r="F50" s="12"/>
      <c r="G50" s="10"/>
      <c r="H50" s="105"/>
      <c r="I50" s="186"/>
      <c r="J50" s="186"/>
      <c r="K50" s="186"/>
      <c r="L50" s="187"/>
      <c r="M50" s="188"/>
    </row>
    <row r="51" spans="1:13" ht="15">
      <c r="A51" s="62">
        <v>5</v>
      </c>
      <c r="B51" s="10"/>
      <c r="C51" s="98"/>
      <c r="D51" s="10"/>
      <c r="E51" s="98"/>
      <c r="F51" s="12"/>
      <c r="G51" s="10"/>
      <c r="H51" s="105"/>
      <c r="I51" s="186"/>
      <c r="J51" s="186"/>
      <c r="K51" s="186"/>
      <c r="L51" s="187"/>
      <c r="M51" s="188"/>
    </row>
    <row r="52" spans="1:13" ht="15">
      <c r="A52" s="62">
        <v>6</v>
      </c>
      <c r="B52" s="10"/>
      <c r="C52" s="98"/>
      <c r="D52" s="10"/>
      <c r="E52" s="98"/>
      <c r="F52" s="12"/>
      <c r="G52" s="10"/>
      <c r="H52" s="105"/>
      <c r="I52" s="186"/>
      <c r="J52" s="186"/>
      <c r="K52" s="186"/>
      <c r="L52" s="187"/>
      <c r="M52" s="188"/>
    </row>
    <row r="53" spans="1:13" ht="15">
      <c r="A53" s="62">
        <v>7</v>
      </c>
      <c r="B53" s="10"/>
      <c r="C53" s="98"/>
      <c r="D53" s="10"/>
      <c r="E53" s="98"/>
      <c r="F53" s="12"/>
      <c r="G53" s="10"/>
      <c r="H53" s="105"/>
      <c r="I53" s="186"/>
      <c r="J53" s="186"/>
      <c r="K53" s="186"/>
      <c r="L53" s="187"/>
      <c r="M53" s="188"/>
    </row>
    <row r="54" spans="1:13" ht="15">
      <c r="A54" s="62">
        <v>8</v>
      </c>
      <c r="B54" s="10"/>
      <c r="C54" s="98"/>
      <c r="D54" s="10"/>
      <c r="E54" s="98"/>
      <c r="F54" s="12"/>
      <c r="G54" s="10"/>
      <c r="H54" s="105"/>
      <c r="I54" s="186"/>
      <c r="J54" s="186"/>
      <c r="K54" s="186"/>
      <c r="L54" s="187"/>
      <c r="M54" s="188"/>
    </row>
    <row r="55" spans="1:13" ht="15">
      <c r="A55" s="62">
        <v>9</v>
      </c>
      <c r="B55" s="10"/>
      <c r="C55" s="98"/>
      <c r="D55" s="10"/>
      <c r="E55" s="98"/>
      <c r="F55" s="12"/>
      <c r="G55" s="10"/>
      <c r="H55" s="105"/>
      <c r="I55" s="186"/>
      <c r="J55" s="186"/>
      <c r="K55" s="186"/>
      <c r="L55" s="187"/>
      <c r="M55" s="188"/>
    </row>
    <row r="56" spans="1:13" ht="15">
      <c r="A56" s="62">
        <v>10</v>
      </c>
      <c r="B56" s="10"/>
      <c r="C56" s="98"/>
      <c r="D56" s="10"/>
      <c r="E56" s="98"/>
      <c r="F56" s="12"/>
      <c r="G56" s="10"/>
      <c r="H56" s="105"/>
      <c r="I56" s="186"/>
      <c r="J56" s="186"/>
      <c r="K56" s="186"/>
      <c r="L56" s="187"/>
      <c r="M56" s="188"/>
    </row>
    <row r="57" spans="1:13" ht="15">
      <c r="A57" s="62">
        <v>11</v>
      </c>
      <c r="B57" s="10"/>
      <c r="C57" s="98"/>
      <c r="D57" s="10"/>
      <c r="E57" s="98"/>
      <c r="F57" s="12"/>
      <c r="G57" s="10"/>
      <c r="H57" s="105"/>
      <c r="I57" s="186"/>
      <c r="J57" s="186"/>
      <c r="K57" s="186"/>
      <c r="L57" s="187"/>
      <c r="M57" s="188"/>
    </row>
    <row r="58" spans="1:13" ht="15.75" thickBot="1">
      <c r="A58" s="63">
        <v>12</v>
      </c>
      <c r="B58" s="11"/>
      <c r="C58" s="109"/>
      <c r="D58" s="11"/>
      <c r="E58" s="109"/>
      <c r="F58" s="13"/>
      <c r="G58" s="11"/>
      <c r="H58" s="117"/>
      <c r="I58" s="189"/>
      <c r="J58" s="189"/>
      <c r="K58" s="189"/>
      <c r="L58" s="190"/>
      <c r="M58" s="191"/>
    </row>
    <row r="60" ht="15.75" thickBot="1">
      <c r="B60" s="192" t="s">
        <v>116</v>
      </c>
    </row>
    <row r="61" spans="1:8" ht="15">
      <c r="A61" s="193">
        <v>1</v>
      </c>
      <c r="B61" s="359" t="s">
        <v>117</v>
      </c>
      <c r="C61" s="360"/>
      <c r="D61" s="194" t="s">
        <v>118</v>
      </c>
      <c r="E61" s="361">
        <v>50</v>
      </c>
      <c r="H61" t="s">
        <v>61</v>
      </c>
    </row>
    <row r="62" spans="1:8" ht="15">
      <c r="A62" s="195">
        <v>2</v>
      </c>
      <c r="B62" s="364" t="s">
        <v>119</v>
      </c>
      <c r="C62" s="365"/>
      <c r="D62" s="196" t="s">
        <v>120</v>
      </c>
      <c r="E62" s="362"/>
      <c r="H62" s="72" t="s">
        <v>121</v>
      </c>
    </row>
    <row r="63" spans="1:5" ht="15">
      <c r="A63" s="366">
        <v>3</v>
      </c>
      <c r="B63" s="367" t="s">
        <v>122</v>
      </c>
      <c r="C63" s="367"/>
      <c r="D63" s="196">
        <v>5</v>
      </c>
      <c r="E63" s="362"/>
    </row>
    <row r="64" spans="1:8" ht="15">
      <c r="A64" s="366"/>
      <c r="B64" s="373" t="s">
        <v>123</v>
      </c>
      <c r="C64" s="373"/>
      <c r="D64" s="197">
        <v>10</v>
      </c>
      <c r="E64" s="362"/>
      <c r="H64" s="72" t="s">
        <v>124</v>
      </c>
    </row>
    <row r="65" spans="1:5" ht="15">
      <c r="A65" s="198">
        <v>4</v>
      </c>
      <c r="B65" s="374" t="s">
        <v>125</v>
      </c>
      <c r="C65" s="375"/>
      <c r="D65" s="197" t="s">
        <v>126</v>
      </c>
      <c r="E65" s="362"/>
    </row>
    <row r="66" spans="1:8" ht="15.75" thickBot="1">
      <c r="A66" s="199">
        <v>5</v>
      </c>
      <c r="B66" s="376" t="s">
        <v>128</v>
      </c>
      <c r="C66" s="377"/>
      <c r="D66" s="200" t="s">
        <v>126</v>
      </c>
      <c r="E66" s="363"/>
      <c r="H66" s="72" t="s">
        <v>127</v>
      </c>
    </row>
    <row r="67" spans="1:7" ht="15.75">
      <c r="A67" s="72"/>
      <c r="B67" s="72"/>
      <c r="C67" s="72"/>
      <c r="D67" s="72"/>
      <c r="E67" s="72"/>
      <c r="F67" s="72"/>
      <c r="G67" s="201"/>
    </row>
  </sheetData>
  <sheetProtection/>
  <mergeCells count="64">
    <mergeCell ref="B64:C64"/>
    <mergeCell ref="B65:C65"/>
    <mergeCell ref="B66:C66"/>
    <mergeCell ref="A43:L43"/>
    <mergeCell ref="C45:C46"/>
    <mergeCell ref="D45:D46"/>
    <mergeCell ref="E45:E46"/>
    <mergeCell ref="F45:F46"/>
    <mergeCell ref="A8:M8"/>
    <mergeCell ref="B61:C61"/>
    <mergeCell ref="E61:E66"/>
    <mergeCell ref="B62:C62"/>
    <mergeCell ref="A63:A64"/>
    <mergeCell ref="B63:C63"/>
    <mergeCell ref="H45:L45"/>
    <mergeCell ref="G45:G46"/>
    <mergeCell ref="A35:A36"/>
    <mergeCell ref="B35:B36"/>
    <mergeCell ref="C35:C36"/>
    <mergeCell ref="D35:D36"/>
    <mergeCell ref="E35:E36"/>
    <mergeCell ref="F35:F36"/>
    <mergeCell ref="A45:A46"/>
    <mergeCell ref="B45:B46"/>
    <mergeCell ref="K27:K28"/>
    <mergeCell ref="G34:J34"/>
    <mergeCell ref="K34:K35"/>
    <mergeCell ref="L34:L36"/>
    <mergeCell ref="M34:M36"/>
    <mergeCell ref="J35:J36"/>
    <mergeCell ref="G26:K26"/>
    <mergeCell ref="L26:L27"/>
    <mergeCell ref="M26:M28"/>
    <mergeCell ref="N26:N28"/>
    <mergeCell ref="A27:A28"/>
    <mergeCell ref="B27:B28"/>
    <mergeCell ref="C27:C28"/>
    <mergeCell ref="D27:D28"/>
    <mergeCell ref="E27:E28"/>
    <mergeCell ref="F27:F28"/>
    <mergeCell ref="M18:M20"/>
    <mergeCell ref="A19:A20"/>
    <mergeCell ref="B19:B20"/>
    <mergeCell ref="C19:C20"/>
    <mergeCell ref="D19:D20"/>
    <mergeCell ref="E19:E20"/>
    <mergeCell ref="F19:F20"/>
    <mergeCell ref="J19:J20"/>
    <mergeCell ref="D11:D12"/>
    <mergeCell ref="E11:E12"/>
    <mergeCell ref="F11:F12"/>
    <mergeCell ref="G18:J18"/>
    <mergeCell ref="K18:K19"/>
    <mergeCell ref="L18:L20"/>
    <mergeCell ref="A6:N6"/>
    <mergeCell ref="B7:M7"/>
    <mergeCell ref="G10:J10"/>
    <mergeCell ref="K10:K11"/>
    <mergeCell ref="L10:L12"/>
    <mergeCell ref="M10:M12"/>
    <mergeCell ref="J11:J12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micamiki</cp:lastModifiedBy>
  <cp:lastPrinted>2019-03-16T14:20:55Z</cp:lastPrinted>
  <dcterms:created xsi:type="dcterms:W3CDTF">2017-02-27T15:23:11Z</dcterms:created>
  <dcterms:modified xsi:type="dcterms:W3CDTF">2019-03-17T10:24:24Z</dcterms:modified>
  <cp:category/>
  <cp:version/>
  <cp:contentType/>
  <cp:contentStatus/>
</cp:coreProperties>
</file>